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9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16F3A4F7-0CA0-44A7-999B-C255E08AE642}" xr6:coauthVersionLast="36" xr6:coauthVersionMax="36" xr10:uidLastSave="{00000000-0000-0000-0000-000000000000}"/>
  <bookViews>
    <workbookView xWindow="240" yWindow="110" windowWidth="14810" windowHeight="8010" tabRatio="776" xr2:uid="{00000000-000D-0000-FFFF-FFFF00000000}"/>
  </bookViews>
  <sheets>
    <sheet name="PORTADA" sheetId="16" r:id="rId1"/>
    <sheet name="Índice" sheetId="4" r:id="rId2"/>
    <sheet name="Tabla 1" sheetId="1" r:id="rId3"/>
    <sheet name="Tabla 2" sheetId="2" r:id="rId4"/>
    <sheet name="Tabla 3" sheetId="3" r:id="rId5"/>
    <sheet name="Tabla 4" sheetId="5" r:id="rId6"/>
    <sheet name="Tabla 5" sheetId="6" r:id="rId7"/>
    <sheet name="Tabla 6" sheetId="7" r:id="rId8"/>
    <sheet name="Tabla 7" sheetId="8" r:id="rId9"/>
    <sheet name="Tabla 8" sheetId="9" r:id="rId10"/>
    <sheet name="Tabla 9" sheetId="10" r:id="rId11"/>
    <sheet name="Tabla 10" sheetId="11" r:id="rId12"/>
    <sheet name="Tabla 12" sheetId="13" r:id="rId13"/>
    <sheet name="Tabla 11" sheetId="12" r:id="rId14"/>
    <sheet name="Tabla 13" sheetId="15" r:id="rId15"/>
  </sheets>
  <externalReferences>
    <externalReference r:id="rId16"/>
  </externalReferences>
  <calcPr calcId="191029"/>
</workbook>
</file>

<file path=xl/calcChain.xml><?xml version="1.0" encoding="utf-8"?>
<calcChain xmlns="http://schemas.openxmlformats.org/spreadsheetml/2006/main">
  <c r="F13" i="5" l="1"/>
  <c r="E13" i="5"/>
  <c r="D13" i="5"/>
  <c r="C13" i="5"/>
  <c r="F10" i="5"/>
  <c r="E10" i="5"/>
  <c r="D10" i="5"/>
  <c r="C10" i="5"/>
  <c r="F14" i="5" l="1"/>
  <c r="E14" i="5"/>
  <c r="D14" i="5"/>
  <c r="F11" i="5"/>
  <c r="E11" i="5"/>
  <c r="D11" i="5"/>
  <c r="C14" i="5"/>
  <c r="C11" i="5"/>
  <c r="F7" i="5"/>
  <c r="F8" i="5" s="1"/>
  <c r="E7" i="5"/>
  <c r="E8" i="5" s="1"/>
  <c r="D7" i="5"/>
  <c r="D8" i="5" s="1"/>
  <c r="C7" i="5"/>
  <c r="C8" i="5" s="1"/>
  <c r="G6" i="15" l="1"/>
  <c r="G83" i="15"/>
  <c r="G81" i="15"/>
  <c r="G80" i="15"/>
  <c r="G79" i="15"/>
  <c r="G78" i="15"/>
  <c r="G76" i="15"/>
  <c r="G75" i="15"/>
  <c r="G74" i="15"/>
  <c r="G73" i="15"/>
  <c r="G70" i="15"/>
  <c r="G69" i="15"/>
  <c r="G68" i="15"/>
  <c r="G67" i="15"/>
  <c r="G66" i="15"/>
  <c r="G64" i="15"/>
  <c r="G63" i="15"/>
  <c r="G62" i="15"/>
  <c r="G61" i="15"/>
  <c r="G60" i="15"/>
  <c r="G59" i="15"/>
  <c r="G58" i="15"/>
  <c r="G57" i="15"/>
  <c r="G56" i="15"/>
  <c r="G55" i="15"/>
  <c r="G53" i="15"/>
  <c r="G51" i="15"/>
  <c r="G49" i="15"/>
  <c r="G48" i="15"/>
  <c r="G47" i="15"/>
  <c r="G45" i="15"/>
  <c r="G44" i="15"/>
  <c r="G41" i="15"/>
  <c r="G39" i="15"/>
  <c r="G38" i="15"/>
  <c r="G37" i="15"/>
  <c r="G36" i="15"/>
  <c r="G35" i="15"/>
  <c r="G34" i="15"/>
  <c r="G33" i="15"/>
  <c r="G31" i="15"/>
  <c r="G28" i="15"/>
  <c r="G27" i="15"/>
  <c r="G26" i="15"/>
  <c r="G25" i="15"/>
  <c r="G23" i="15"/>
  <c r="G22" i="15"/>
  <c r="G21" i="15"/>
  <c r="G18" i="15"/>
  <c r="G17" i="15"/>
  <c r="G12" i="15"/>
  <c r="G11" i="15"/>
  <c r="G9" i="15"/>
  <c r="G8" i="15"/>
  <c r="G7" i="15"/>
  <c r="E6" i="15"/>
  <c r="E81" i="15"/>
  <c r="E80" i="15"/>
  <c r="E79" i="15"/>
  <c r="E78" i="15"/>
  <c r="E77" i="15"/>
  <c r="E76" i="15"/>
  <c r="E75" i="15"/>
  <c r="E72" i="15"/>
  <c r="E68" i="15"/>
  <c r="E67" i="15"/>
  <c r="E66" i="15"/>
  <c r="E65" i="15"/>
  <c r="E64" i="15"/>
  <c r="E62" i="15"/>
  <c r="E61" i="15"/>
  <c r="E60" i="15"/>
  <c r="E58" i="15"/>
  <c r="E57" i="15"/>
  <c r="E56" i="15"/>
  <c r="E53" i="15"/>
  <c r="E52" i="15"/>
  <c r="E50" i="15"/>
  <c r="E46" i="15"/>
  <c r="E44" i="15"/>
  <c r="E43" i="15"/>
  <c r="E42" i="15"/>
  <c r="E40" i="15"/>
  <c r="E38" i="15"/>
  <c r="E35" i="15"/>
  <c r="E34" i="15"/>
  <c r="E32" i="15"/>
  <c r="E31" i="15"/>
  <c r="E28" i="15"/>
  <c r="E27" i="15"/>
  <c r="E25" i="15"/>
  <c r="E24" i="15"/>
  <c r="E22" i="15"/>
  <c r="E19" i="15"/>
  <c r="E18" i="15"/>
  <c r="E17" i="15"/>
  <c r="E16" i="15"/>
  <c r="E15" i="15"/>
  <c r="E14" i="15"/>
  <c r="E13" i="15"/>
  <c r="E11" i="15"/>
  <c r="E10" i="15"/>
  <c r="E9" i="15"/>
  <c r="E8" i="15"/>
  <c r="C6" i="15"/>
  <c r="C81" i="15"/>
  <c r="C80" i="15"/>
  <c r="C79" i="15"/>
  <c r="C78" i="15"/>
  <c r="C76" i="15"/>
  <c r="C75" i="15"/>
  <c r="C73" i="15"/>
  <c r="C71" i="15"/>
  <c r="C68" i="15"/>
  <c r="C67" i="15"/>
  <c r="C66" i="15"/>
  <c r="C64" i="15"/>
  <c r="C63" i="15"/>
  <c r="C62" i="15"/>
  <c r="C61" i="15"/>
  <c r="C60" i="15"/>
  <c r="C58" i="15"/>
  <c r="C57" i="15"/>
  <c r="C56" i="15"/>
  <c r="C54" i="15"/>
  <c r="C53" i="15"/>
  <c r="C51" i="15"/>
  <c r="C44" i="15"/>
  <c r="C41" i="15"/>
  <c r="C38" i="15"/>
  <c r="C36" i="15"/>
  <c r="C35" i="15"/>
  <c r="C34" i="15"/>
  <c r="C31" i="15"/>
  <c r="C30" i="15"/>
  <c r="C29" i="15"/>
  <c r="C28" i="15"/>
  <c r="C27" i="15"/>
  <c r="C25" i="15"/>
  <c r="C22" i="15"/>
  <c r="C21" i="15"/>
  <c r="C20" i="15"/>
  <c r="C18" i="15"/>
  <c r="C17" i="15"/>
  <c r="C15" i="15"/>
  <c r="C14" i="15"/>
  <c r="C11" i="15"/>
  <c r="C9" i="15"/>
  <c r="C8" i="15"/>
</calcChain>
</file>

<file path=xl/sharedStrings.xml><?xml version="1.0" encoding="utf-8"?>
<sst xmlns="http://schemas.openxmlformats.org/spreadsheetml/2006/main" count="1574" uniqueCount="190">
  <si>
    <t>Tabla 1</t>
  </si>
  <si>
    <t>Tabla 2</t>
  </si>
  <si>
    <t>Tabla 3</t>
  </si>
  <si>
    <t>Tabla 4</t>
  </si>
  <si>
    <t>Tabla 5</t>
  </si>
  <si>
    <t xml:space="preserve">Tabla 6 </t>
  </si>
  <si>
    <t>Tabla 7</t>
  </si>
  <si>
    <t>Tabla 8</t>
  </si>
  <si>
    <t>Tabla 9</t>
  </si>
  <si>
    <t xml:space="preserve">Tabla 10 </t>
  </si>
  <si>
    <t>Tabla 11</t>
  </si>
  <si>
    <t>Tabla 12</t>
  </si>
  <si>
    <t>Tabla 13</t>
  </si>
  <si>
    <t>Fuente: Sociedad Asturiana de Estudios Económicos Industriales (SADEI)</t>
  </si>
  <si>
    <t>www. Sadei.es</t>
  </si>
  <si>
    <t>Evolución del alumnado extranjero matriculados en enseñanzas no universitarias en Asturias Curso 2015/2016-Curso 2019/2020</t>
  </si>
  <si>
    <t>Alumnado extranjero matriculado en enseñanzas no universitarias en Asturias según titularidad del centro y sexo. Curso 2019/2020</t>
  </si>
  <si>
    <t>Alumnado extranjero matriculado en enseñanzas no universitarias en Asturias según nivel educativo y sexo. Curso 2019/2020</t>
  </si>
  <si>
    <t>Alumnado extranjero matriculado en enseñanzas no universitarias en Asturias según nacionalidad y sexo. Curso 2019/2020</t>
  </si>
  <si>
    <t>Alumnado extranjero matriculado en Educación Infantil según nacionalidad y sexo. Curso 2019/2020</t>
  </si>
  <si>
    <t>Alumnado extranjero matriculado en Educación Infantil según titularidad de centro y sexo. Curso 2019/2020</t>
  </si>
  <si>
    <t>Alumnado extranjero matriculado en Educación Primaria según nacionalidad y sexo. Curso 2019/2020</t>
  </si>
  <si>
    <t>Alumnado extranjero matriculado en Educación Secundaria según nacionalidad y sexo. Curso 2019/2020</t>
  </si>
  <si>
    <t>Alumnado extranjero matriculado en Educación Secundaria según titularidad y sexo. Curso 2019/2020</t>
  </si>
  <si>
    <t>Alumnado extranjero matriculado en Ciclos Formativos de grado superior según nacionalidad y sexo. Curso 2019/2020</t>
  </si>
  <si>
    <t>Alumnado extranjero matriculado en Ciclos Formativos de grado superior según tituaridad del centro y sexo. Curso 2019/2020</t>
  </si>
  <si>
    <t>Alumnado extranjero en Educación de Adultos según nacionalidad y sexo. Curso 2019/2020</t>
  </si>
  <si>
    <t>TOTAL</t>
  </si>
  <si>
    <t>Hombres</t>
  </si>
  <si>
    <t>Mujeres</t>
  </si>
  <si>
    <t>Pública</t>
  </si>
  <si>
    <t>Privada</t>
  </si>
  <si>
    <t>Total Privada</t>
  </si>
  <si>
    <t>Total Pública</t>
  </si>
  <si>
    <t>%</t>
  </si>
  <si>
    <t xml:space="preserve">   -Bachiller</t>
  </si>
  <si>
    <t xml:space="preserve">   -Grado Medio</t>
  </si>
  <si>
    <t xml:space="preserve">   -Profesional Básica</t>
  </si>
  <si>
    <t xml:space="preserve">   -Otros programas formativos</t>
  </si>
  <si>
    <t>Afganistán</t>
  </si>
  <si>
    <t>..</t>
  </si>
  <si>
    <t>Albania</t>
  </si>
  <si>
    <t>Argelia</t>
  </si>
  <si>
    <t>Angola</t>
  </si>
  <si>
    <t>Argentina</t>
  </si>
  <si>
    <t>Australia</t>
  </si>
  <si>
    <t>Austria</t>
  </si>
  <si>
    <t>Bangladesh</t>
  </si>
  <si>
    <t>Armenia</t>
  </si>
  <si>
    <t>Bélgica</t>
  </si>
  <si>
    <t>Bolivia</t>
  </si>
  <si>
    <t>Bosnia y Herzegovina</t>
  </si>
  <si>
    <t>Brasil</t>
  </si>
  <si>
    <t>Bulgaria</t>
  </si>
  <si>
    <t>Bielorrusia</t>
  </si>
  <si>
    <t>Camerún</t>
  </si>
  <si>
    <t>Canadá</t>
  </si>
  <si>
    <t>Cabo Verde</t>
  </si>
  <si>
    <t>Sri Lanka</t>
  </si>
  <si>
    <t>Chile</t>
  </si>
  <si>
    <t>China</t>
  </si>
  <si>
    <t>Colombia</t>
  </si>
  <si>
    <t>República del Congo</t>
  </si>
  <si>
    <t>República Democrática del Congo</t>
  </si>
  <si>
    <t>Costa Rica</t>
  </si>
  <si>
    <t>Croacia</t>
  </si>
  <si>
    <t>Cuba</t>
  </si>
  <si>
    <t>República Checa</t>
  </si>
  <si>
    <t>Dinamarca</t>
  </si>
  <si>
    <t>República Dominicana</t>
  </si>
  <si>
    <t>Ecuador</t>
  </si>
  <si>
    <t>El Salvador</t>
  </si>
  <si>
    <t>Guinea Ecuatorial</t>
  </si>
  <si>
    <t>Etiopía</t>
  </si>
  <si>
    <t>Eritrea</t>
  </si>
  <si>
    <t>Finlandia</t>
  </si>
  <si>
    <t>Francia</t>
  </si>
  <si>
    <t>Georgia</t>
  </si>
  <si>
    <t>Gambia</t>
  </si>
  <si>
    <t>Alemania</t>
  </si>
  <si>
    <t>Ghana</t>
  </si>
  <si>
    <t>Grecia</t>
  </si>
  <si>
    <t>Guatemala</t>
  </si>
  <si>
    <t>Guinea</t>
  </si>
  <si>
    <t>Honduras</t>
  </si>
  <si>
    <t>Hungría</t>
  </si>
  <si>
    <t>Islandia</t>
  </si>
  <si>
    <t>India</t>
  </si>
  <si>
    <t>Irán</t>
  </si>
  <si>
    <t>Iraq</t>
  </si>
  <si>
    <t>Irlanda</t>
  </si>
  <si>
    <t>Israel</t>
  </si>
  <si>
    <t>Italia</t>
  </si>
  <si>
    <t>Costa de Marfil</t>
  </si>
  <si>
    <t>Japón</t>
  </si>
  <si>
    <t>Kazajistán</t>
  </si>
  <si>
    <t>Jordania</t>
  </si>
  <si>
    <t>Kenia</t>
  </si>
  <si>
    <t>Líbano</t>
  </si>
  <si>
    <t>Letonia</t>
  </si>
  <si>
    <t>Libia</t>
  </si>
  <si>
    <t>Lituania</t>
  </si>
  <si>
    <t>Luxemburgo</t>
  </si>
  <si>
    <t>Malí</t>
  </si>
  <si>
    <t>Mauritania</t>
  </si>
  <si>
    <t>México</t>
  </si>
  <si>
    <t>Moldavia</t>
  </si>
  <si>
    <t>Marruecos</t>
  </si>
  <si>
    <t>Nepal</t>
  </si>
  <si>
    <t>Países Bajos</t>
  </si>
  <si>
    <t>Nueva Zelanda</t>
  </si>
  <si>
    <t>Nicaragua</t>
  </si>
  <si>
    <t>Nigeria</t>
  </si>
  <si>
    <t>Pakistán</t>
  </si>
  <si>
    <t>Panamá</t>
  </si>
  <si>
    <t>Paraguay</t>
  </si>
  <si>
    <t>Perú</t>
  </si>
  <si>
    <t>Filipinas</t>
  </si>
  <si>
    <t>Polonia</t>
  </si>
  <si>
    <t>Portugal</t>
  </si>
  <si>
    <t>Guinea-Bissau</t>
  </si>
  <si>
    <t>Rumania</t>
  </si>
  <si>
    <t>Rusia</t>
  </si>
  <si>
    <t>Ruanda</t>
  </si>
  <si>
    <t>Senegal</t>
  </si>
  <si>
    <t>Sierra Leona</t>
  </si>
  <si>
    <t>Eslovaquia</t>
  </si>
  <si>
    <t>Vietnam</t>
  </si>
  <si>
    <t>Somalia</t>
  </si>
  <si>
    <t>Sahara Occidental</t>
  </si>
  <si>
    <t>Swazilandia</t>
  </si>
  <si>
    <t>Suecia</t>
  </si>
  <si>
    <t>Suiza</t>
  </si>
  <si>
    <t>Siria</t>
  </si>
  <si>
    <t>Tailandia</t>
  </si>
  <si>
    <t>Tonga</t>
  </si>
  <si>
    <t>Túnez</t>
  </si>
  <si>
    <t>Turquía</t>
  </si>
  <si>
    <t>Ucrania</t>
  </si>
  <si>
    <t>ARY Macedonia</t>
  </si>
  <si>
    <t>Egipto</t>
  </si>
  <si>
    <t>Reino Unido</t>
  </si>
  <si>
    <t>Estados Unidos</t>
  </si>
  <si>
    <t>Uruguay</t>
  </si>
  <si>
    <t>Uzbekistán</t>
  </si>
  <si>
    <t>Venezuela</t>
  </si>
  <si>
    <t>Yemen</t>
  </si>
  <si>
    <t>Palestina</t>
  </si>
  <si>
    <t>Alumnado extranjero matriculado en Educación Primaria según titularidad del centro y sexo. Curso 2019/2020</t>
  </si>
  <si>
    <t>Desconocido</t>
  </si>
  <si>
    <t>Red Odina. Red de observación participativa y colaborativa para la integración de las personas inmigrantes en Asturias.</t>
  </si>
  <si>
    <t>Índice de tablas y gráficos</t>
  </si>
  <si>
    <r>
      <t>“</t>
    </r>
    <r>
      <rPr>
        <i/>
        <sz val="10"/>
        <color indexed="23"/>
        <rFont val="Arial"/>
        <family val="2"/>
      </rPr>
      <t>Elaboración Odina a partir de la información de SADEI</t>
    </r>
    <r>
      <rPr>
        <sz val="10"/>
        <color indexed="23"/>
        <rFont val="Arial"/>
        <family val="2"/>
      </rPr>
      <t xml:space="preserve">”. </t>
    </r>
  </si>
  <si>
    <t xml:space="preserve">   -E.S.o</t>
  </si>
  <si>
    <t>GRADO SUPERIOR</t>
  </si>
  <si>
    <t>RÉGIMEN ESPECIAL</t>
  </si>
  <si>
    <t>ADULTOS</t>
  </si>
  <si>
    <r>
      <t xml:space="preserve">Alumnado extranjero matriculado en </t>
    </r>
    <r>
      <rPr>
        <b/>
        <u/>
        <sz val="12"/>
        <color theme="8"/>
        <rFont val="Calibri"/>
        <family val="2"/>
        <scheme val="minor"/>
      </rPr>
      <t xml:space="preserve">Educación Infantil </t>
    </r>
    <r>
      <rPr>
        <b/>
        <sz val="12"/>
        <color theme="8"/>
        <rFont val="Calibri"/>
        <family val="2"/>
        <scheme val="minor"/>
      </rPr>
      <t>según nacionalidad y sexo. Curso 2019/2020</t>
    </r>
  </si>
  <si>
    <r>
      <t xml:space="preserve">Alumnado extranjero matriculado en </t>
    </r>
    <r>
      <rPr>
        <b/>
        <u/>
        <sz val="12"/>
        <color theme="8"/>
        <rFont val="Calibri"/>
        <family val="2"/>
        <scheme val="minor"/>
      </rPr>
      <t>Educación Primaria</t>
    </r>
    <r>
      <rPr>
        <b/>
        <sz val="12"/>
        <color theme="8"/>
        <rFont val="Calibri"/>
        <family val="2"/>
        <scheme val="minor"/>
      </rPr>
      <t xml:space="preserve"> según nacionalidad y sexo. Curso 2019/2020</t>
    </r>
  </si>
  <si>
    <r>
      <t xml:space="preserve">Alumnado extranjero matriculado en </t>
    </r>
    <r>
      <rPr>
        <b/>
        <u/>
        <sz val="12"/>
        <color theme="8"/>
        <rFont val="Calibri"/>
        <family val="2"/>
        <scheme val="minor"/>
      </rPr>
      <t>Educación Primaria</t>
    </r>
    <r>
      <rPr>
        <b/>
        <sz val="12"/>
        <color theme="8"/>
        <rFont val="Calibri"/>
        <family val="2"/>
        <scheme val="minor"/>
      </rPr>
      <t xml:space="preserve"> según titularidad del centro y sexo. Curso 2019/2020</t>
    </r>
  </si>
  <si>
    <r>
      <t xml:space="preserve">Alumnado extranjero matriculado en </t>
    </r>
    <r>
      <rPr>
        <b/>
        <u/>
        <sz val="12"/>
        <color theme="8"/>
        <rFont val="Calibri"/>
        <family val="2"/>
        <scheme val="minor"/>
      </rPr>
      <t>Educación Secundaria</t>
    </r>
    <r>
      <rPr>
        <b/>
        <sz val="12"/>
        <color theme="8"/>
        <rFont val="Calibri"/>
        <family val="2"/>
        <scheme val="minor"/>
      </rPr>
      <t xml:space="preserve"> según titularidad y sexo. Curso 2019/2020</t>
    </r>
  </si>
  <si>
    <r>
      <t xml:space="preserve">Alumnado extranjero matriculado en </t>
    </r>
    <r>
      <rPr>
        <b/>
        <u/>
        <sz val="12"/>
        <color theme="8"/>
        <rFont val="Calibri"/>
        <family val="2"/>
        <scheme val="minor"/>
      </rPr>
      <t>Educación Secundaria</t>
    </r>
    <r>
      <rPr>
        <b/>
        <sz val="12"/>
        <color theme="8"/>
        <rFont val="Calibri"/>
        <family val="2"/>
        <scheme val="minor"/>
      </rPr>
      <t xml:space="preserve"> según nacionalidad y sexo. Curso 2019/2020</t>
    </r>
  </si>
  <si>
    <r>
      <t xml:space="preserve">Alumnado extranjero matriculado en </t>
    </r>
    <r>
      <rPr>
        <b/>
        <u/>
        <sz val="12"/>
        <color theme="8"/>
        <rFont val="Calibri"/>
        <family val="2"/>
        <scheme val="minor"/>
      </rPr>
      <t>Ciclos Formativos</t>
    </r>
    <r>
      <rPr>
        <b/>
        <sz val="12"/>
        <color theme="8"/>
        <rFont val="Calibri"/>
        <family val="2"/>
        <scheme val="minor"/>
      </rPr>
      <t xml:space="preserve"> de grado superior según titularidad del centro y sexo. Curso 2019/2020</t>
    </r>
  </si>
  <si>
    <r>
      <t>Alumnado extranjero matriculado en</t>
    </r>
    <r>
      <rPr>
        <b/>
        <u/>
        <sz val="12"/>
        <color theme="8"/>
        <rFont val="Calibri"/>
        <family val="2"/>
        <scheme val="minor"/>
      </rPr>
      <t xml:space="preserve"> Educación Infantil</t>
    </r>
    <r>
      <rPr>
        <b/>
        <sz val="12"/>
        <color theme="8"/>
        <rFont val="Calibri"/>
        <family val="2"/>
        <scheme val="minor"/>
      </rPr>
      <t xml:space="preserve"> según titularidad de centro y sexo. Curso 2019/2020</t>
    </r>
  </si>
  <si>
    <r>
      <t xml:space="preserve">Alumnado extranjero matriculado en </t>
    </r>
    <r>
      <rPr>
        <b/>
        <u/>
        <sz val="12"/>
        <color theme="8"/>
        <rFont val="Calibri"/>
        <family val="2"/>
        <scheme val="minor"/>
      </rPr>
      <t>Ciclos Formativos</t>
    </r>
    <r>
      <rPr>
        <b/>
        <sz val="12"/>
        <color theme="8"/>
        <rFont val="Calibri"/>
        <family val="2"/>
        <scheme val="minor"/>
      </rPr>
      <t xml:space="preserve"> de grado superior según tituaridad del centro y sexo. Curso 2019/2020</t>
    </r>
  </si>
  <si>
    <r>
      <t xml:space="preserve">Alumnado extranjero en </t>
    </r>
    <r>
      <rPr>
        <b/>
        <u/>
        <sz val="12"/>
        <color theme="8"/>
        <rFont val="Calibri"/>
        <family val="2"/>
        <scheme val="minor"/>
      </rPr>
      <t>Educación de Adultos</t>
    </r>
    <r>
      <rPr>
        <b/>
        <sz val="12"/>
        <color theme="8"/>
        <rFont val="Calibri"/>
        <family val="2"/>
        <scheme val="minor"/>
      </rPr>
      <t xml:space="preserve"> según nacionalidad y sexo. Curso 2019/2020</t>
    </r>
  </si>
  <si>
    <t xml:space="preserve">   - Privada concertada</t>
  </si>
  <si>
    <t xml:space="preserve">   - Privada no concertada</t>
  </si>
  <si>
    <t>Curso 2015/2016</t>
  </si>
  <si>
    <t>Curso 2016/2017</t>
  </si>
  <si>
    <t>Curso 2017/2018</t>
  </si>
  <si>
    <t>Curso 2018/2019</t>
  </si>
  <si>
    <t>Curso 2019/2020</t>
  </si>
  <si>
    <t>Variación Interanual</t>
  </si>
  <si>
    <t>% Variación Interanual</t>
  </si>
  <si>
    <t>% Variación Interanual Mujer</t>
  </si>
  <si>
    <t>% Variación Interanual Hombre</t>
  </si>
  <si>
    <t xml:space="preserve">   - Privada Concertada</t>
  </si>
  <si>
    <r>
      <t>“</t>
    </r>
    <r>
      <rPr>
        <i/>
        <sz val="10"/>
        <color indexed="23"/>
        <rFont val="Calibri"/>
        <family val="2"/>
        <scheme val="minor"/>
      </rPr>
      <t>Elaboración Odina a partir de la información de SADEI</t>
    </r>
    <r>
      <rPr>
        <sz val="10"/>
        <color indexed="23"/>
        <rFont val="Calibri"/>
        <family val="2"/>
        <scheme val="minor"/>
      </rPr>
      <t xml:space="preserve">”. </t>
    </r>
  </si>
  <si>
    <t>INFANTIL</t>
  </si>
  <si>
    <t>PRIMARIA</t>
  </si>
  <si>
    <t>SECUNDARIA</t>
  </si>
  <si>
    <t>ESPECIAL</t>
  </si>
  <si>
    <r>
      <rPr>
        <b/>
        <i/>
        <sz val="26"/>
        <color theme="8"/>
        <rFont val="Georgia"/>
        <family val="1"/>
      </rPr>
      <t>Alumnado extranjero en Asturias                                            Curso 2019-2020</t>
    </r>
    <r>
      <rPr>
        <b/>
        <i/>
        <sz val="18"/>
        <color theme="8"/>
        <rFont val="Georgia"/>
        <family val="1"/>
      </rPr>
      <t xml:space="preserve">                                                           </t>
    </r>
    <r>
      <rPr>
        <b/>
        <i/>
        <sz val="11"/>
        <color theme="8"/>
        <rFont val="Georgia"/>
        <family val="1"/>
      </rPr>
      <t xml:space="preserve">(Fuente: SADEI)  </t>
    </r>
    <r>
      <rPr>
        <b/>
        <i/>
        <sz val="11"/>
        <color indexed="49"/>
        <rFont val="Georgia"/>
        <family val="1"/>
      </rPr>
      <t xml:space="preserve">                                                       </t>
    </r>
  </si>
  <si>
    <t>Regresar al Índice</t>
  </si>
  <si>
    <t>Variación Interanual Hombre</t>
  </si>
  <si>
    <t>Variación Interanual Mujer</t>
  </si>
  <si>
    <t>HOMBRE</t>
  </si>
  <si>
    <t>MUJER</t>
  </si>
  <si>
    <t>Evolución del alumnado extranjero matriculado en enseñanzas no universitarias en Asturias Curso 2015/2016-Curso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</si>
</sst>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i/>
      <sz val="18"/>
      <color indexed="49"/>
      <name val="Georgia"/>
      <family val="1"/>
    </font>
    <font>
      <b/>
      <i/>
      <sz val="11"/>
      <color indexed="49"/>
      <name val="Georgia"/>
      <family val="1"/>
    </font>
    <font>
      <b/>
      <i/>
      <sz val="18"/>
      <color indexed="56"/>
      <name val="Georgia"/>
      <family val="1"/>
    </font>
    <font>
      <b/>
      <i/>
      <sz val="26"/>
      <color theme="8"/>
      <name val="Georgia"/>
      <family val="1"/>
    </font>
    <font>
      <b/>
      <i/>
      <sz val="18"/>
      <color theme="8"/>
      <name val="Georgia"/>
      <family val="1"/>
    </font>
    <font>
      <b/>
      <i/>
      <sz val="11"/>
      <color theme="8"/>
      <name val="Georgia"/>
      <family val="1"/>
    </font>
    <font>
      <b/>
      <sz val="18"/>
      <color theme="0"/>
      <name val="Calibri"/>
      <family val="2"/>
      <scheme val="minor"/>
    </font>
    <font>
      <sz val="10"/>
      <color theme="1" tint="0.499984740745262"/>
      <name val="Arial"/>
      <family val="2"/>
    </font>
    <font>
      <i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theme="8" tint="-0.249977111117893"/>
      <name val="Arial"/>
      <family val="2"/>
    </font>
    <font>
      <b/>
      <sz val="10"/>
      <color theme="0"/>
      <name val="Arial"/>
      <family val="2"/>
    </font>
    <font>
      <b/>
      <sz val="12"/>
      <color theme="8"/>
      <name val="Calibri"/>
      <family val="2"/>
      <scheme val="minor"/>
    </font>
    <font>
      <b/>
      <u/>
      <sz val="12"/>
      <color theme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i/>
      <sz val="10"/>
      <color indexed="23"/>
      <name val="Calibri"/>
      <family val="2"/>
      <scheme val="minor"/>
    </font>
    <font>
      <sz val="10"/>
      <color indexed="2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sz val="11"/>
      <color theme="0" tint="-0.49998474074526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0"/>
      </bottom>
      <diagonal/>
    </border>
    <border>
      <left/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Border="0"/>
    <xf numFmtId="0" fontId="21" fillId="0" borderId="0" applyNumberFormat="0" applyFill="0" applyBorder="0" applyAlignment="0" applyProtection="0"/>
  </cellStyleXfs>
  <cellXfs count="127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19" fillId="0" borderId="0" xfId="43" applyNumberFormat="1" applyFill="1" applyAlignment="1" applyProtection="1"/>
    <xf numFmtId="0" fontId="20" fillId="0" borderId="0" xfId="43" applyNumberFormat="1" applyFont="1" applyFill="1" applyAlignment="1" applyProtection="1"/>
    <xf numFmtId="1" fontId="19" fillId="0" borderId="0" xfId="43" applyNumberFormat="1" applyFill="1" applyAlignment="1" applyProtection="1"/>
    <xf numFmtId="0" fontId="0" fillId="0" borderId="0" xfId="0" applyFont="1"/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20" fillId="0" borderId="0" xfId="43" applyNumberFormat="1" applyFont="1" applyFill="1" applyAlignment="1" applyProtection="1">
      <alignment horizontal="center"/>
    </xf>
    <xf numFmtId="0" fontId="19" fillId="0" borderId="0" xfId="43" applyNumberFormat="1" applyFill="1" applyAlignment="1" applyProtection="1">
      <alignment horizontal="center"/>
    </xf>
    <xf numFmtId="0" fontId="22" fillId="33" borderId="0" xfId="0" applyFont="1" applyFill="1" applyAlignment="1">
      <alignment horizontal="center" vertical="center" wrapText="1"/>
    </xf>
    <xf numFmtId="0" fontId="0" fillId="33" borderId="0" xfId="0" applyFill="1" applyAlignment="1">
      <alignment wrapText="1"/>
    </xf>
    <xf numFmtId="0" fontId="30" fillId="0" borderId="0" xfId="0" applyFont="1"/>
    <xf numFmtId="0" fontId="33" fillId="0" borderId="0" xfId="0" applyFont="1" applyBorder="1" applyAlignment="1"/>
    <xf numFmtId="10" fontId="13" fillId="34" borderId="0" xfId="0" applyNumberFormat="1" applyFont="1" applyFill="1" applyAlignment="1">
      <alignment horizontal="center"/>
    </xf>
    <xf numFmtId="10" fontId="0" fillId="0" borderId="10" xfId="0" applyNumberFormat="1" applyBorder="1" applyAlignment="1">
      <alignment horizontal="center"/>
    </xf>
    <xf numFmtId="10" fontId="16" fillId="35" borderId="10" xfId="0" applyNumberFormat="1" applyFont="1" applyFill="1" applyBorder="1" applyAlignment="1">
      <alignment horizontal="center"/>
    </xf>
    <xf numFmtId="0" fontId="35" fillId="0" borderId="0" xfId="0" applyFont="1"/>
    <xf numFmtId="0" fontId="34" fillId="36" borderId="15" xfId="42" applyFont="1" applyFill="1" applyBorder="1"/>
    <xf numFmtId="0" fontId="13" fillId="34" borderId="0" xfId="0" applyFont="1" applyFill="1"/>
    <xf numFmtId="0" fontId="13" fillId="34" borderId="0" xfId="0" applyFont="1" applyFill="1" applyAlignment="1">
      <alignment horizontal="center"/>
    </xf>
    <xf numFmtId="0" fontId="0" fillId="0" borderId="10" xfId="0" applyBorder="1" applyAlignment="1">
      <alignment horizontal="center"/>
    </xf>
    <xf numFmtId="0" fontId="13" fillId="34" borderId="13" xfId="0" applyFont="1" applyFill="1" applyBorder="1"/>
    <xf numFmtId="0" fontId="16" fillId="35" borderId="14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3" borderId="14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34" fillId="34" borderId="21" xfId="42" applyFont="1" applyFill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3" fontId="19" fillId="0" borderId="10" xfId="43" applyNumberFormat="1" applyFont="1" applyFill="1" applyBorder="1" applyAlignment="1" applyProtection="1">
      <alignment horizontal="center"/>
    </xf>
    <xf numFmtId="0" fontId="13" fillId="34" borderId="20" xfId="0" applyFont="1" applyFill="1" applyBorder="1"/>
    <xf numFmtId="0" fontId="13" fillId="34" borderId="21" xfId="0" applyFont="1" applyFill="1" applyBorder="1" applyAlignment="1">
      <alignment horizontal="center"/>
    </xf>
    <xf numFmtId="10" fontId="13" fillId="34" borderId="21" xfId="0" applyNumberFormat="1" applyFont="1" applyFill="1" applyBorder="1" applyAlignment="1">
      <alignment horizontal="center"/>
    </xf>
    <xf numFmtId="3" fontId="16" fillId="35" borderId="10" xfId="0" applyNumberFormat="1" applyFont="1" applyFill="1" applyBorder="1" applyAlignment="1">
      <alignment horizontal="center"/>
    </xf>
    <xf numFmtId="3" fontId="16" fillId="33" borderId="10" xfId="0" applyNumberFormat="1" applyFon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10" fontId="0" fillId="33" borderId="10" xfId="0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3" fontId="20" fillId="35" borderId="10" xfId="43" applyNumberFormat="1" applyFont="1" applyFill="1" applyBorder="1" applyAlignment="1" applyProtection="1">
      <alignment horizontal="center"/>
    </xf>
    <xf numFmtId="10" fontId="20" fillId="35" borderId="10" xfId="43" applyNumberFormat="1" applyFont="1" applyFill="1" applyBorder="1" applyAlignment="1" applyProtection="1">
      <alignment horizontal="center"/>
    </xf>
    <xf numFmtId="3" fontId="20" fillId="33" borderId="10" xfId="43" applyNumberFormat="1" applyFont="1" applyFill="1" applyBorder="1" applyAlignment="1" applyProtection="1">
      <alignment horizontal="center"/>
    </xf>
    <xf numFmtId="3" fontId="19" fillId="33" borderId="10" xfId="43" applyNumberFormat="1" applyFont="1" applyFill="1" applyBorder="1" applyAlignment="1" applyProtection="1">
      <alignment horizontal="center"/>
    </xf>
    <xf numFmtId="10" fontId="0" fillId="33" borderId="10" xfId="0" applyNumberFormat="1" applyFont="1" applyFill="1" applyBorder="1" applyAlignment="1">
      <alignment horizontal="center"/>
    </xf>
    <xf numFmtId="3" fontId="0" fillId="33" borderId="10" xfId="0" applyNumberFormat="1" applyFill="1" applyBorder="1" applyAlignment="1">
      <alignment horizontal="center"/>
    </xf>
    <xf numFmtId="9" fontId="19" fillId="0" borderId="10" xfId="43" applyNumberFormat="1" applyFont="1" applyFill="1" applyBorder="1" applyAlignment="1" applyProtection="1">
      <alignment horizontal="center"/>
    </xf>
    <xf numFmtId="9" fontId="19" fillId="33" borderId="10" xfId="43" applyNumberFormat="1" applyFont="1" applyFill="1" applyBorder="1" applyAlignment="1" applyProtection="1">
      <alignment horizontal="center"/>
    </xf>
    <xf numFmtId="10" fontId="13" fillId="34" borderId="0" xfId="0" applyNumberFormat="1" applyFont="1" applyFill="1"/>
    <xf numFmtId="10" fontId="13" fillId="34" borderId="20" xfId="0" applyNumberFormat="1" applyFont="1" applyFill="1" applyBorder="1"/>
    <xf numFmtId="10" fontId="16" fillId="35" borderId="16" xfId="0" applyNumberFormat="1" applyFont="1" applyFill="1" applyBorder="1" applyAlignment="1">
      <alignment horizontal="center"/>
    </xf>
    <xf numFmtId="0" fontId="37" fillId="0" borderId="0" xfId="42" applyFont="1"/>
    <xf numFmtId="10" fontId="37" fillId="0" borderId="0" xfId="42" applyNumberFormat="1" applyFont="1" applyAlignment="1">
      <alignment horizontal="center"/>
    </xf>
    <xf numFmtId="0" fontId="37" fillId="0" borderId="0" xfId="42" applyFont="1" applyAlignment="1">
      <alignment horizontal="center"/>
    </xf>
    <xf numFmtId="0" fontId="38" fillId="34" borderId="13" xfId="42" applyFont="1" applyFill="1" applyBorder="1" applyAlignment="1">
      <alignment horizontal="center"/>
    </xf>
    <xf numFmtId="10" fontId="38" fillId="34" borderId="13" xfId="42" applyNumberFormat="1" applyFont="1" applyFill="1" applyBorder="1" applyAlignment="1">
      <alignment horizontal="center"/>
    </xf>
    <xf numFmtId="0" fontId="38" fillId="36" borderId="15" xfId="42" applyFont="1" applyFill="1" applyBorder="1"/>
    <xf numFmtId="3" fontId="39" fillId="35" borderId="16" xfId="42" applyNumberFormat="1" applyFont="1" applyFill="1" applyBorder="1" applyAlignment="1">
      <alignment horizontal="center"/>
    </xf>
    <xf numFmtId="10" fontId="39" fillId="35" borderId="16" xfId="42" applyNumberFormat="1" applyFont="1" applyFill="1" applyBorder="1" applyAlignment="1">
      <alignment horizontal="center"/>
    </xf>
    <xf numFmtId="0" fontId="38" fillId="34" borderId="19" xfId="42" applyFont="1" applyFill="1" applyBorder="1"/>
    <xf numFmtId="3" fontId="37" fillId="33" borderId="10" xfId="42" applyNumberFormat="1" applyFont="1" applyFill="1" applyBorder="1" applyAlignment="1">
      <alignment horizontal="center"/>
    </xf>
    <xf numFmtId="10" fontId="37" fillId="0" borderId="10" xfId="42" applyNumberFormat="1" applyFont="1" applyBorder="1" applyAlignment="1">
      <alignment horizontal="center"/>
    </xf>
    <xf numFmtId="3" fontId="37" fillId="0" borderId="10" xfId="42" applyNumberFormat="1" applyFont="1" applyBorder="1" applyAlignment="1">
      <alignment horizontal="center"/>
    </xf>
    <xf numFmtId="10" fontId="37" fillId="33" borderId="10" xfId="42" applyNumberFormat="1" applyFont="1" applyFill="1" applyBorder="1" applyAlignment="1">
      <alignment horizontal="center"/>
    </xf>
    <xf numFmtId="0" fontId="40" fillId="0" borderId="0" xfId="0" applyFont="1"/>
    <xf numFmtId="0" fontId="43" fillId="0" borderId="0" xfId="0" applyFont="1" applyBorder="1" applyAlignment="1"/>
    <xf numFmtId="10" fontId="0" fillId="0" borderId="0" xfId="0" applyNumberFormat="1" applyFont="1"/>
    <xf numFmtId="10" fontId="37" fillId="0" borderId="0" xfId="42" applyNumberFormat="1" applyFont="1"/>
    <xf numFmtId="10" fontId="38" fillId="34" borderId="17" xfId="42" applyNumberFormat="1" applyFont="1" applyFill="1" applyBorder="1" applyAlignment="1">
      <alignment horizontal="center"/>
    </xf>
    <xf numFmtId="0" fontId="38" fillId="34" borderId="17" xfId="42" applyFont="1" applyFill="1" applyBorder="1" applyAlignment="1">
      <alignment horizontal="center"/>
    </xf>
    <xf numFmtId="0" fontId="38" fillId="34" borderId="18" xfId="42" applyFont="1" applyFill="1" applyBorder="1" applyAlignment="1">
      <alignment horizontal="center"/>
    </xf>
    <xf numFmtId="0" fontId="38" fillId="36" borderId="11" xfId="42" applyFont="1" applyFill="1" applyBorder="1"/>
    <xf numFmtId="10" fontId="39" fillId="35" borderId="10" xfId="42" applyNumberFormat="1" applyFont="1" applyFill="1" applyBorder="1" applyAlignment="1">
      <alignment horizontal="center"/>
    </xf>
    <xf numFmtId="3" fontId="39" fillId="35" borderId="10" xfId="42" applyNumberFormat="1" applyFont="1" applyFill="1" applyBorder="1" applyAlignment="1">
      <alignment horizontal="center"/>
    </xf>
    <xf numFmtId="0" fontId="38" fillId="34" borderId="12" xfId="42" applyFont="1" applyFill="1" applyBorder="1"/>
    <xf numFmtId="3" fontId="39" fillId="33" borderId="10" xfId="42" applyNumberFormat="1" applyFont="1" applyFill="1" applyBorder="1" applyAlignment="1">
      <alignment horizontal="center"/>
    </xf>
    <xf numFmtId="0" fontId="38" fillId="34" borderId="13" xfId="42" applyFont="1" applyFill="1" applyBorder="1"/>
    <xf numFmtId="3" fontId="39" fillId="33" borderId="14" xfId="42" applyNumberFormat="1" applyFont="1" applyFill="1" applyBorder="1" applyAlignment="1">
      <alignment horizontal="center"/>
    </xf>
    <xf numFmtId="0" fontId="38" fillId="34" borderId="13" xfId="42" applyFont="1" applyFill="1" applyBorder="1" applyAlignment="1">
      <alignment horizontal="left"/>
    </xf>
    <xf numFmtId="1" fontId="37" fillId="33" borderId="10" xfId="42" applyNumberFormat="1" applyFont="1" applyFill="1" applyBorder="1" applyAlignment="1">
      <alignment horizontal="center"/>
    </xf>
    <xf numFmtId="1" fontId="37" fillId="0" borderId="10" xfId="42" applyNumberFormat="1" applyFont="1" applyBorder="1" applyAlignment="1">
      <alignment horizontal="center"/>
    </xf>
    <xf numFmtId="0" fontId="21" fillId="0" borderId="0" xfId="44" applyFont="1" applyFill="1"/>
    <xf numFmtId="0" fontId="21" fillId="0" borderId="0" xfId="44" applyFont="1"/>
    <xf numFmtId="0" fontId="38" fillId="34" borderId="21" xfId="42" applyFont="1" applyFill="1" applyBorder="1" applyAlignment="1">
      <alignment horizontal="center"/>
    </xf>
    <xf numFmtId="10" fontId="38" fillId="34" borderId="21" xfId="42" applyNumberFormat="1" applyFont="1" applyFill="1" applyBorder="1" applyAlignment="1">
      <alignment horizontal="center"/>
    </xf>
    <xf numFmtId="0" fontId="37" fillId="0" borderId="0" xfId="42" applyFont="1" applyAlignment="1">
      <alignment horizontal="right"/>
    </xf>
    <xf numFmtId="0" fontId="38" fillId="34" borderId="20" xfId="42" applyFont="1" applyFill="1" applyBorder="1"/>
    <xf numFmtId="0" fontId="38" fillId="34" borderId="0" xfId="42" applyFont="1" applyFill="1"/>
    <xf numFmtId="0" fontId="44" fillId="0" borderId="0" xfId="43" applyNumberFormat="1" applyFont="1" applyFill="1" applyAlignment="1" applyProtection="1"/>
    <xf numFmtId="0" fontId="13" fillId="34" borderId="22" xfId="43" applyNumberFormat="1" applyFont="1" applyFill="1" applyBorder="1" applyAlignment="1" applyProtection="1">
      <alignment horizontal="center"/>
    </xf>
    <xf numFmtId="10" fontId="13" fillId="34" borderId="23" xfId="43" applyNumberFormat="1" applyFont="1" applyFill="1" applyBorder="1" applyAlignment="1" applyProtection="1">
      <alignment horizontal="center"/>
    </xf>
    <xf numFmtId="0" fontId="13" fillId="34" borderId="21" xfId="43" applyNumberFormat="1" applyFont="1" applyFill="1" applyBorder="1" applyAlignment="1" applyProtection="1">
      <alignment horizontal="center"/>
    </xf>
    <xf numFmtId="10" fontId="13" fillId="34" borderId="21" xfId="43" applyNumberFormat="1" applyFont="1" applyFill="1" applyBorder="1" applyAlignment="1" applyProtection="1">
      <alignment horizontal="center"/>
    </xf>
    <xf numFmtId="3" fontId="45" fillId="35" borderId="10" xfId="43" applyNumberFormat="1" applyFont="1" applyFill="1" applyBorder="1" applyAlignment="1" applyProtection="1">
      <alignment horizontal="center"/>
    </xf>
    <xf numFmtId="10" fontId="45" fillId="35" borderId="10" xfId="43" applyNumberFormat="1" applyFont="1" applyFill="1" applyBorder="1" applyAlignment="1" applyProtection="1">
      <alignment horizontal="center"/>
    </xf>
    <xf numFmtId="0" fontId="13" fillId="34" borderId="20" xfId="43" applyNumberFormat="1" applyFont="1" applyFill="1" applyBorder="1" applyAlignment="1" applyProtection="1"/>
    <xf numFmtId="3" fontId="45" fillId="33" borderId="10" xfId="43" applyNumberFormat="1" applyFont="1" applyFill="1" applyBorder="1" applyAlignment="1" applyProtection="1">
      <alignment horizontal="center"/>
    </xf>
    <xf numFmtId="10" fontId="44" fillId="0" borderId="10" xfId="43" applyNumberFormat="1" applyFont="1" applyFill="1" applyBorder="1" applyAlignment="1" applyProtection="1">
      <alignment horizontal="center"/>
    </xf>
    <xf numFmtId="3" fontId="44" fillId="0" borderId="10" xfId="43" applyNumberFormat="1" applyFont="1" applyFill="1" applyBorder="1" applyAlignment="1" applyProtection="1">
      <alignment horizontal="center"/>
    </xf>
    <xf numFmtId="10" fontId="44" fillId="33" borderId="10" xfId="43" applyNumberFormat="1" applyFont="1" applyFill="1" applyBorder="1" applyAlignment="1" applyProtection="1">
      <alignment horizontal="center"/>
    </xf>
    <xf numFmtId="3" fontId="44" fillId="33" borderId="10" xfId="43" applyNumberFormat="1" applyFont="1" applyFill="1" applyBorder="1" applyAlignment="1" applyProtection="1">
      <alignment horizontal="center"/>
    </xf>
    <xf numFmtId="0" fontId="39" fillId="35" borderId="10" xfId="42" applyFont="1" applyFill="1" applyBorder="1" applyAlignment="1">
      <alignment horizontal="center"/>
    </xf>
    <xf numFmtId="0" fontId="39" fillId="33" borderId="10" xfId="42" applyFont="1" applyFill="1" applyBorder="1" applyAlignment="1">
      <alignment horizontal="center"/>
    </xf>
    <xf numFmtId="0" fontId="37" fillId="33" borderId="10" xfId="42" applyFont="1" applyFill="1" applyBorder="1" applyAlignment="1">
      <alignment horizontal="center"/>
    </xf>
    <xf numFmtId="0" fontId="37" fillId="0" borderId="10" xfId="42" applyFont="1" applyBorder="1" applyAlignment="1">
      <alignment horizontal="center"/>
    </xf>
    <xf numFmtId="0" fontId="0" fillId="0" borderId="0" xfId="0" applyNumberFormat="1" applyFont="1" applyFill="1" applyAlignment="1" applyProtection="1"/>
    <xf numFmtId="1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33" borderId="10" xfId="0" applyFont="1" applyFill="1" applyBorder="1" applyAlignment="1">
      <alignment horizontal="center"/>
    </xf>
    <xf numFmtId="0" fontId="46" fillId="0" borderId="0" xfId="43" applyNumberFormat="1" applyFont="1" applyFill="1" applyAlignment="1" applyProtection="1"/>
    <xf numFmtId="3" fontId="47" fillId="35" borderId="10" xfId="43" applyNumberFormat="1" applyFont="1" applyFill="1" applyBorder="1" applyAlignment="1" applyProtection="1">
      <alignment horizontal="center"/>
    </xf>
    <xf numFmtId="10" fontId="47" fillId="35" borderId="10" xfId="43" applyNumberFormat="1" applyFont="1" applyFill="1" applyBorder="1" applyAlignment="1" applyProtection="1">
      <alignment horizontal="center"/>
    </xf>
    <xf numFmtId="0" fontId="48" fillId="34" borderId="20" xfId="43" applyNumberFormat="1" applyFont="1" applyFill="1" applyBorder="1" applyAlignment="1" applyProtection="1"/>
    <xf numFmtId="3" fontId="47" fillId="33" borderId="10" xfId="43" applyNumberFormat="1" applyFont="1" applyFill="1" applyBorder="1" applyAlignment="1" applyProtection="1">
      <alignment horizontal="center"/>
    </xf>
    <xf numFmtId="10" fontId="46" fillId="33" borderId="10" xfId="43" applyNumberFormat="1" applyFont="1" applyFill="1" applyBorder="1" applyAlignment="1" applyProtection="1">
      <alignment horizontal="center"/>
    </xf>
    <xf numFmtId="3" fontId="46" fillId="33" borderId="10" xfId="43" applyNumberFormat="1" applyFont="1" applyFill="1" applyBorder="1" applyAlignment="1" applyProtection="1">
      <alignment horizontal="center"/>
    </xf>
    <xf numFmtId="1" fontId="47" fillId="33" borderId="10" xfId="43" applyNumberFormat="1" applyFont="1" applyFill="1" applyBorder="1" applyAlignment="1" applyProtection="1">
      <alignment horizontal="center"/>
    </xf>
    <xf numFmtId="10" fontId="46" fillId="0" borderId="10" xfId="43" applyNumberFormat="1" applyFont="1" applyFill="1" applyBorder="1" applyAlignment="1" applyProtection="1">
      <alignment horizontal="center"/>
    </xf>
    <xf numFmtId="3" fontId="46" fillId="0" borderId="10" xfId="43" applyNumberFormat="1" applyFont="1" applyFill="1" applyBorder="1" applyAlignment="1" applyProtection="1">
      <alignment horizontal="center"/>
    </xf>
    <xf numFmtId="0" fontId="21" fillId="0" borderId="0" xfId="44"/>
    <xf numFmtId="0" fontId="21" fillId="0" borderId="0" xfId="44" applyFill="1"/>
    <xf numFmtId="0" fontId="49" fillId="0" borderId="0" xfId="0" applyFont="1"/>
    <xf numFmtId="49" fontId="23" fillId="0" borderId="0" xfId="0" applyNumberFormat="1" applyFont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 wrapText="1"/>
    </xf>
    <xf numFmtId="0" fontId="29" fillId="34" borderId="0" xfId="0" applyFont="1" applyFill="1" applyAlignment="1">
      <alignment horizontal="center"/>
    </xf>
    <xf numFmtId="0" fontId="16" fillId="0" borderId="0" xfId="0" applyFont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4" builtinId="8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1000000}"/>
    <cellStyle name="Normal 3" xfId="43" xr:uid="{00000000-0005-0000-0000-000022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Alumnado extranjero matriculado en enseñanzas no universitarias en Asturias.</a:t>
            </a:r>
            <a:r>
              <a:rPr lang="en-US" sz="1100" baseline="0"/>
              <a:t> </a:t>
            </a:r>
            <a:r>
              <a:rPr lang="en-US" sz="1100"/>
              <a:t>Curso 2019/2020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53220934423816"/>
          <c:y val="0.22405681509638881"/>
          <c:w val="0.42867218000071072"/>
          <c:h val="0.716455335324463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EE-490D-B7D1-C92D7B8E6716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EE-490D-B7D1-C92D7B8E6716}"/>
              </c:ext>
            </c:extLst>
          </c:dPt>
          <c:dLbls>
            <c:dLbl>
              <c:idx val="0"/>
              <c:layout>
                <c:manualLayout>
                  <c:x val="-0.12411854768153981"/>
                  <c:y val="-0.2451935695538057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EE-490D-B7D1-C92D7B8E67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1'!$A$7:$A$8</c:f>
              <c:strCache>
                <c:ptCount val="2"/>
                <c:pt idx="0">
                  <c:v>Total Pública</c:v>
                </c:pt>
                <c:pt idx="1">
                  <c:v>Total Privada</c:v>
                </c:pt>
              </c:strCache>
            </c:strRef>
          </c:cat>
          <c:val>
            <c:numRef>
              <c:f>'Tabla 1'!$B$7:$B$8</c:f>
              <c:numCache>
                <c:formatCode>#,##0</c:formatCode>
                <c:ptCount val="2"/>
                <c:pt idx="0">
                  <c:v>6439</c:v>
                </c:pt>
                <c:pt idx="1">
                  <c:v>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E-490D-B7D1-C92D7B8E6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Principales</a:t>
            </a:r>
            <a:r>
              <a:rPr lang="en-US" sz="1050" baseline="0"/>
              <a:t> nacionalidades del alumnado extranjero de </a:t>
            </a:r>
            <a:r>
              <a:rPr lang="en-US" sz="1050" u="sng" baseline="0"/>
              <a:t>Educación Secundaria</a:t>
            </a:r>
            <a:r>
              <a:rPr lang="en-US" sz="1050" baseline="0"/>
              <a:t>.              Curso 2019/202020</a:t>
            </a:r>
            <a:endParaRPr lang="en-US" sz="1050"/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420576274119582"/>
          <c:y val="9.7003188097768325E-2"/>
          <c:w val="0.68581621528078229"/>
          <c:h val="0.81543407499142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[1]Hoja4!$B$5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[1]Hoja4!$A$41:$A$60</c:f>
              <c:strCache>
                <c:ptCount val="20"/>
                <c:pt idx="0">
                  <c:v>Bolivia</c:v>
                </c:pt>
                <c:pt idx="1">
                  <c:v>Reino Unido</c:v>
                </c:pt>
                <c:pt idx="2">
                  <c:v>Rusia</c:v>
                </c:pt>
                <c:pt idx="3">
                  <c:v>Polonia</c:v>
                </c:pt>
                <c:pt idx="4">
                  <c:v>Ucrania</c:v>
                </c:pt>
                <c:pt idx="5">
                  <c:v>Argentina</c:v>
                </c:pt>
                <c:pt idx="6">
                  <c:v>Senegal</c:v>
                </c:pt>
                <c:pt idx="7">
                  <c:v>Perú</c:v>
                </c:pt>
                <c:pt idx="8">
                  <c:v>Portugal</c:v>
                </c:pt>
                <c:pt idx="9">
                  <c:v>Italia</c:v>
                </c:pt>
                <c:pt idx="10">
                  <c:v>Cuba</c:v>
                </c:pt>
                <c:pt idx="11">
                  <c:v>Ecuador</c:v>
                </c:pt>
                <c:pt idx="12">
                  <c:v>China</c:v>
                </c:pt>
                <c:pt idx="13">
                  <c:v>República Dominicana</c:v>
                </c:pt>
                <c:pt idx="14">
                  <c:v>Brasil</c:v>
                </c:pt>
                <c:pt idx="15">
                  <c:v>Marruecos</c:v>
                </c:pt>
                <c:pt idx="16">
                  <c:v>Paraguay</c:v>
                </c:pt>
                <c:pt idx="17">
                  <c:v>Venezuela</c:v>
                </c:pt>
                <c:pt idx="18">
                  <c:v>Colombia</c:v>
                </c:pt>
                <c:pt idx="19">
                  <c:v>Rumania</c:v>
                </c:pt>
              </c:strCache>
            </c:strRef>
          </c:cat>
          <c:val>
            <c:numRef>
              <c:f>[1]Hoja4!$B$41:$B$60</c:f>
              <c:numCache>
                <c:formatCode>General</c:formatCode>
                <c:ptCount val="20"/>
                <c:pt idx="0">
                  <c:v>27</c:v>
                </c:pt>
                <c:pt idx="1">
                  <c:v>28</c:v>
                </c:pt>
                <c:pt idx="2">
                  <c:v>39</c:v>
                </c:pt>
                <c:pt idx="3">
                  <c:v>41</c:v>
                </c:pt>
                <c:pt idx="4">
                  <c:v>43</c:v>
                </c:pt>
                <c:pt idx="5">
                  <c:v>47</c:v>
                </c:pt>
                <c:pt idx="6">
                  <c:v>48</c:v>
                </c:pt>
                <c:pt idx="7">
                  <c:v>54</c:v>
                </c:pt>
                <c:pt idx="8">
                  <c:v>55</c:v>
                </c:pt>
                <c:pt idx="9">
                  <c:v>58</c:v>
                </c:pt>
                <c:pt idx="10">
                  <c:v>67</c:v>
                </c:pt>
                <c:pt idx="11">
                  <c:v>77</c:v>
                </c:pt>
                <c:pt idx="12">
                  <c:v>136</c:v>
                </c:pt>
                <c:pt idx="13">
                  <c:v>160</c:v>
                </c:pt>
                <c:pt idx="14">
                  <c:v>179</c:v>
                </c:pt>
                <c:pt idx="15">
                  <c:v>190</c:v>
                </c:pt>
                <c:pt idx="16">
                  <c:v>217</c:v>
                </c:pt>
                <c:pt idx="17">
                  <c:v>218</c:v>
                </c:pt>
                <c:pt idx="18">
                  <c:v>250</c:v>
                </c:pt>
                <c:pt idx="19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F-4142-BED4-7196FC14A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34326792"/>
        <c:axId val="434326136"/>
      </c:barChart>
      <c:catAx>
        <c:axId val="434326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326136"/>
        <c:crosses val="autoZero"/>
        <c:auto val="1"/>
        <c:lblAlgn val="ctr"/>
        <c:lblOffset val="100"/>
        <c:noMultiLvlLbl val="0"/>
      </c:catAx>
      <c:valAx>
        <c:axId val="434326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326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Alumnado extranjero</a:t>
            </a:r>
            <a:r>
              <a:rPr lang="en-US" sz="1000" baseline="0"/>
              <a:t> </a:t>
            </a:r>
            <a:r>
              <a:rPr lang="en-US" sz="1000"/>
              <a:t>matriculado en </a:t>
            </a:r>
            <a:r>
              <a:rPr lang="en-US" sz="1000" u="sng"/>
              <a:t>Educación Secundaria.</a:t>
            </a:r>
            <a:r>
              <a:rPr lang="en-US" sz="1000" u="none" baseline="0"/>
              <a:t>             </a:t>
            </a:r>
            <a:r>
              <a:rPr lang="en-US" sz="1000"/>
              <a:t>Curso 2019/2020</a:t>
            </a:r>
          </a:p>
        </c:rich>
      </c:tx>
      <c:layout>
        <c:manualLayout>
          <c:xMode val="edge"/>
          <c:yMode val="edge"/>
          <c:x val="0.16360431628258326"/>
          <c:y val="3.0237580993520519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 8'!$A$7</c:f>
              <c:strCache>
                <c:ptCount val="1"/>
                <c:pt idx="0">
                  <c:v>Pública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('Tabla 8'!$D$5,'Tabla 8'!$F$5)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8'!$D$7,'Tabla 8'!$F$7)</c:f>
              <c:numCache>
                <c:formatCode>#,##0</c:formatCode>
                <c:ptCount val="2"/>
                <c:pt idx="0">
                  <c:v>875</c:v>
                </c:pt>
                <c:pt idx="1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4-40B3-AFBA-054BC666CA7B}"/>
            </c:ext>
          </c:extLst>
        </c:ser>
        <c:ser>
          <c:idx val="1"/>
          <c:order val="1"/>
          <c:tx>
            <c:v>Privada concertada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('Tabla 8'!$D$5,'Tabla 8'!$F$5)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8'!$D$9,'Tabla 8'!$F$9)</c:f>
              <c:numCache>
                <c:formatCode>#,##0</c:formatCode>
                <c:ptCount val="2"/>
                <c:pt idx="0">
                  <c:v>149</c:v>
                </c:pt>
                <c:pt idx="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4-40B3-AFBA-054BC666CA7B}"/>
            </c:ext>
          </c:extLst>
        </c:ser>
        <c:ser>
          <c:idx val="2"/>
          <c:order val="2"/>
          <c:tx>
            <c:v>Privada no concertada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('Tabla 8'!$D$5,'Tabla 8'!$F$5)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6'!$D$10,'Tabla 6'!$F$10)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54-40B3-AFBA-054BC666C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813504"/>
        <c:axId val="491689880"/>
      </c:barChart>
      <c:catAx>
        <c:axId val="48281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689880"/>
        <c:crosses val="autoZero"/>
        <c:auto val="1"/>
        <c:lblAlgn val="ctr"/>
        <c:lblOffset val="100"/>
        <c:noMultiLvlLbl val="0"/>
      </c:catAx>
      <c:valAx>
        <c:axId val="491689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1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Principales nacionalidades de alumnado extranjero en </a:t>
            </a:r>
            <a:r>
              <a:rPr lang="en-US" sz="1050" u="sng"/>
              <a:t>Ciclos Formativos</a:t>
            </a:r>
            <a:r>
              <a:rPr lang="en-US" sz="1050"/>
              <a:t>. Curso 2019/2020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39387882270112"/>
          <c:y val="0.10314124293785311"/>
          <c:w val="0.70879008828932355"/>
          <c:h val="0.801495440188620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[1]Hoja5!$B$5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[1]Hoja5!$A$14:$A$33</c:f>
              <c:strCache>
                <c:ptCount val="20"/>
                <c:pt idx="0">
                  <c:v>Cuba</c:v>
                </c:pt>
                <c:pt idx="1">
                  <c:v>Guinea</c:v>
                </c:pt>
                <c:pt idx="2">
                  <c:v>México</c:v>
                </c:pt>
                <c:pt idx="3">
                  <c:v>Moldavia</c:v>
                </c:pt>
                <c:pt idx="4">
                  <c:v>Chile</c:v>
                </c:pt>
                <c:pt idx="5">
                  <c:v>Polonia</c:v>
                </c:pt>
                <c:pt idx="6">
                  <c:v>Portugal</c:v>
                </c:pt>
                <c:pt idx="7">
                  <c:v>República Dominicana</c:v>
                </c:pt>
                <c:pt idx="8">
                  <c:v>Ucrania</c:v>
                </c:pt>
                <c:pt idx="9">
                  <c:v>Argentina</c:v>
                </c:pt>
                <c:pt idx="10">
                  <c:v>Guinea Ecuatorial</c:v>
                </c:pt>
                <c:pt idx="11">
                  <c:v>Marruecos</c:v>
                </c:pt>
                <c:pt idx="12">
                  <c:v>Paraguay</c:v>
                </c:pt>
                <c:pt idx="13">
                  <c:v>Ecuador</c:v>
                </c:pt>
                <c:pt idx="14">
                  <c:v>Italia</c:v>
                </c:pt>
                <c:pt idx="15">
                  <c:v>Perú</c:v>
                </c:pt>
                <c:pt idx="16">
                  <c:v>Venezuela</c:v>
                </c:pt>
                <c:pt idx="17">
                  <c:v>Brasil</c:v>
                </c:pt>
                <c:pt idx="18">
                  <c:v>Colombia</c:v>
                </c:pt>
                <c:pt idx="19">
                  <c:v>Rumania</c:v>
                </c:pt>
              </c:strCache>
            </c:strRef>
          </c:cat>
          <c:val>
            <c:numRef>
              <c:f>[1]Hoja5!$B$14:$B$33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19</c:v>
                </c:pt>
                <c:pt idx="16">
                  <c:v>24</c:v>
                </c:pt>
                <c:pt idx="17">
                  <c:v>28</c:v>
                </c:pt>
                <c:pt idx="18">
                  <c:v>34</c:v>
                </c:pt>
                <c:pt idx="1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D-4B92-9EAC-B0DC8DDDF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31728520"/>
        <c:axId val="431728848"/>
      </c:barChart>
      <c:catAx>
        <c:axId val="431728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28848"/>
        <c:crosses val="autoZero"/>
        <c:auto val="1"/>
        <c:lblAlgn val="ctr"/>
        <c:lblOffset val="100"/>
        <c:noMultiLvlLbl val="0"/>
      </c:catAx>
      <c:valAx>
        <c:axId val="4317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2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Alumnado extranjero matriculado en </a:t>
            </a:r>
            <a:r>
              <a:rPr lang="en-US" sz="1000" u="sng"/>
              <a:t>Ciclos</a:t>
            </a:r>
            <a:r>
              <a:rPr lang="en-US" sz="1000" u="sng" baseline="0"/>
              <a:t> Formativos</a:t>
            </a:r>
            <a:r>
              <a:rPr lang="en-US" sz="1000" u="sng"/>
              <a:t>.</a:t>
            </a:r>
            <a:r>
              <a:rPr lang="en-US" sz="1000"/>
              <a:t> Curso 2019/2020</a:t>
            </a:r>
          </a:p>
        </c:rich>
      </c:tx>
      <c:layout>
        <c:manualLayout>
          <c:xMode val="edge"/>
          <c:yMode val="edge"/>
          <c:x val="0.16360431628258326"/>
          <c:y val="3.0237580993520519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 11'!$A$7</c:f>
              <c:strCache>
                <c:ptCount val="1"/>
                <c:pt idx="0">
                  <c:v>Pública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('Tabla 11'!$D$5,'Tabla 11'!$F$5)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11'!$D$7,'Tabla 11'!$F$7)</c:f>
              <c:numCache>
                <c:formatCode>General</c:formatCode>
                <c:ptCount val="2"/>
                <c:pt idx="0">
                  <c:v>136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F-4EC0-9D07-4A2E41FF1A31}"/>
            </c:ext>
          </c:extLst>
        </c:ser>
        <c:ser>
          <c:idx val="1"/>
          <c:order val="1"/>
          <c:tx>
            <c:v>Privada concertada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('Tabla 11'!$D$5,'Tabla 11'!$F$5)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11'!$D$9,'Tabla 11'!$F$9)</c:f>
              <c:numCache>
                <c:formatCode>General</c:formatCode>
                <c:ptCount val="2"/>
                <c:pt idx="0">
                  <c:v>13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F-4EC0-9D07-4A2E41FF1A31}"/>
            </c:ext>
          </c:extLst>
        </c:ser>
        <c:ser>
          <c:idx val="2"/>
          <c:order val="2"/>
          <c:tx>
            <c:v>Privada no concertada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('Tabla 11'!$D$5,'Tabla 11'!$F$5)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11'!$D$10,'Tabla 11'!$F$10)</c:f>
              <c:numCache>
                <c:formatCode>General</c:formatCode>
                <c:ptCount val="2"/>
                <c:pt idx="0">
                  <c:v>9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4F-4EC0-9D07-4A2E41FF1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813504"/>
        <c:axId val="491689880"/>
      </c:barChart>
      <c:catAx>
        <c:axId val="48281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689880"/>
        <c:crosses val="autoZero"/>
        <c:auto val="1"/>
        <c:lblAlgn val="ctr"/>
        <c:lblOffset val="100"/>
        <c:noMultiLvlLbl val="0"/>
      </c:catAx>
      <c:valAx>
        <c:axId val="491689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1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Alumnado matriculado en </a:t>
            </a:r>
            <a:r>
              <a:rPr lang="en-US" sz="1000" u="sng"/>
              <a:t>Educación</a:t>
            </a:r>
            <a:r>
              <a:rPr lang="en-US" sz="1000" u="sng" baseline="0"/>
              <a:t> de Adultos</a:t>
            </a:r>
            <a:r>
              <a:rPr lang="en-US" sz="1000" u="sng"/>
              <a:t>.</a:t>
            </a:r>
            <a:r>
              <a:rPr lang="en-US" sz="1000"/>
              <a:t> Curso 2019/2020</a:t>
            </a:r>
          </a:p>
        </c:rich>
      </c:tx>
      <c:layout>
        <c:manualLayout>
          <c:xMode val="edge"/>
          <c:yMode val="edge"/>
          <c:x val="0.16360431628258326"/>
          <c:y val="3.0237580993520519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60549659806847"/>
          <c:y val="0.13911464090746756"/>
          <c:w val="0.77321995310213132"/>
          <c:h val="0.6656444618288804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('Tabla 13'!$D$5,'Tabla 13'!$F$5)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13'!$D$6,'Tabla 13'!$F$6)</c:f>
              <c:numCache>
                <c:formatCode>General</c:formatCode>
                <c:ptCount val="2"/>
                <c:pt idx="0">
                  <c:v>492</c:v>
                </c:pt>
                <c:pt idx="1">
                  <c:v>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56-4756-B75C-F69B4F4DE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813504"/>
        <c:axId val="491689880"/>
      </c:barChart>
      <c:catAx>
        <c:axId val="48281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689880"/>
        <c:crosses val="autoZero"/>
        <c:auto val="1"/>
        <c:lblAlgn val="ctr"/>
        <c:lblOffset val="100"/>
        <c:noMultiLvlLbl val="0"/>
      </c:catAx>
      <c:valAx>
        <c:axId val="491689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1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Principales</a:t>
            </a:r>
            <a:r>
              <a:rPr lang="en-US" sz="1050" baseline="0"/>
              <a:t> nacionalidades de alumnado matriculado en Educación de Adultos. Curso 2019/2020</a:t>
            </a:r>
            <a:endParaRPr lang="en-US" sz="1050"/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02452213725311"/>
          <c:y val="6.43988565569832E-2"/>
          <c:w val="0.74265774608956958"/>
          <c:h val="0.85083822308386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[1]Hoja5!$B$5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[1]Hoja6!$A$30:$A$49</c:f>
              <c:strCache>
                <c:ptCount val="20"/>
                <c:pt idx="0">
                  <c:v>Italia</c:v>
                </c:pt>
                <c:pt idx="1">
                  <c:v>Pakistán</c:v>
                </c:pt>
                <c:pt idx="2">
                  <c:v>Perú</c:v>
                </c:pt>
                <c:pt idx="3">
                  <c:v>Argelia</c:v>
                </c:pt>
                <c:pt idx="4">
                  <c:v>Portugal</c:v>
                </c:pt>
                <c:pt idx="5">
                  <c:v>Argentina</c:v>
                </c:pt>
                <c:pt idx="6">
                  <c:v>Cuba</c:v>
                </c:pt>
                <c:pt idx="7">
                  <c:v>Reino Unido</c:v>
                </c:pt>
                <c:pt idx="8">
                  <c:v>Ucrania</c:v>
                </c:pt>
                <c:pt idx="9">
                  <c:v>Ecuador</c:v>
                </c:pt>
                <c:pt idx="10">
                  <c:v>Nigeria</c:v>
                </c:pt>
                <c:pt idx="11">
                  <c:v>Rusia</c:v>
                </c:pt>
                <c:pt idx="12">
                  <c:v>República Dominicana</c:v>
                </c:pt>
                <c:pt idx="13">
                  <c:v>Senegal</c:v>
                </c:pt>
                <c:pt idx="14">
                  <c:v>Paraguay</c:v>
                </c:pt>
                <c:pt idx="15">
                  <c:v>Rumania</c:v>
                </c:pt>
                <c:pt idx="16">
                  <c:v>Colombia</c:v>
                </c:pt>
                <c:pt idx="17">
                  <c:v>Brasil</c:v>
                </c:pt>
                <c:pt idx="18">
                  <c:v>Venezuela</c:v>
                </c:pt>
                <c:pt idx="19">
                  <c:v>Marruecos</c:v>
                </c:pt>
              </c:strCache>
            </c:strRef>
          </c:cat>
          <c:val>
            <c:numRef>
              <c:f>[1]Hoja6!$B$30:$B$49</c:f>
              <c:numCache>
                <c:formatCode>General</c:formatCode>
                <c:ptCount val="20"/>
                <c:pt idx="0">
                  <c:v>12</c:v>
                </c:pt>
                <c:pt idx="1">
                  <c:v>14</c:v>
                </c:pt>
                <c:pt idx="2">
                  <c:v>14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36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46</c:v>
                </c:pt>
                <c:pt idx="14">
                  <c:v>48</c:v>
                </c:pt>
                <c:pt idx="15">
                  <c:v>53</c:v>
                </c:pt>
                <c:pt idx="16">
                  <c:v>94</c:v>
                </c:pt>
                <c:pt idx="17">
                  <c:v>128</c:v>
                </c:pt>
                <c:pt idx="18">
                  <c:v>139</c:v>
                </c:pt>
                <c:pt idx="19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D-4A23-B062-053AED532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31728520"/>
        <c:axId val="431728848"/>
      </c:barChart>
      <c:catAx>
        <c:axId val="431728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28848"/>
        <c:crosses val="autoZero"/>
        <c:auto val="1"/>
        <c:lblAlgn val="ctr"/>
        <c:lblOffset val="100"/>
        <c:noMultiLvlLbl val="0"/>
      </c:catAx>
      <c:valAx>
        <c:axId val="4317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2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Alumnado</a:t>
            </a:r>
            <a:r>
              <a:rPr lang="en-US" sz="1100" baseline="0"/>
              <a:t> extranjero matriculado en enenanzas no universitaria en Asturias. Curso 2019/2020</a:t>
            </a:r>
            <a:endParaRPr lang="en-US" sz="1100"/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05242782152231"/>
          <c:y val="0.34314231554389035"/>
          <c:w val="0.37672922134733161"/>
          <c:h val="0.627882035578886"/>
        </c:manualLayout>
      </c:layout>
      <c:pieChart>
        <c:varyColors val="1"/>
        <c:ser>
          <c:idx val="0"/>
          <c:order val="0"/>
          <c:tx>
            <c:strRef>
              <c:f>'Tabla 2'!$B$5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B3C-4CAB-874D-8D771A4C668A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B3C-4CAB-874D-8D771A4C668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B3C-4CAB-874D-8D771A4C668A}"/>
              </c:ext>
            </c:extLst>
          </c:dPt>
          <c:dPt>
            <c:idx val="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B3C-4CAB-874D-8D771A4C66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8F1-46B7-9F02-055818B414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8F1-46B7-9F02-055818B414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8F1-46B7-9F02-055818B414D6}"/>
              </c:ext>
            </c:extLst>
          </c:dPt>
          <c:dLbls>
            <c:dLbl>
              <c:idx val="0"/>
              <c:layout>
                <c:manualLayout>
                  <c:x val="7.6479658792650918E-3"/>
                  <c:y val="2.51552930883639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3C-4CAB-874D-8D771A4C66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 2'!$A$7:$A$18</c15:sqref>
                  </c15:fullRef>
                </c:ext>
              </c:extLst>
              <c:f>('Tabla 2'!$A$7:$A$9,'Tabla 2'!$A$15:$A$18)</c:f>
              <c:strCache>
                <c:ptCount val="7"/>
                <c:pt idx="0">
                  <c:v>INFANTIL</c:v>
                </c:pt>
                <c:pt idx="1">
                  <c:v>PRIMARIA</c:v>
                </c:pt>
                <c:pt idx="2">
                  <c:v>SECUNDARIA</c:v>
                </c:pt>
                <c:pt idx="3">
                  <c:v>GRADO SUPERIOR</c:v>
                </c:pt>
                <c:pt idx="4">
                  <c:v>RÉGIMEN ESPECIAL</c:v>
                </c:pt>
                <c:pt idx="5">
                  <c:v>ADULTOS</c:v>
                </c:pt>
                <c:pt idx="6">
                  <c:v>ESPECIAL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 2'!$B$7:$B$18</c15:sqref>
                  </c15:fullRef>
                </c:ext>
              </c:extLst>
              <c:f>('Tabla 2'!$B$7:$B$9,'Tabla 2'!$B$15:$B$18)</c:f>
              <c:numCache>
                <c:formatCode>#,##0</c:formatCode>
                <c:ptCount val="7"/>
                <c:pt idx="0">
                  <c:v>854</c:v>
                </c:pt>
                <c:pt idx="1">
                  <c:v>2064</c:v>
                </c:pt>
                <c:pt idx="2">
                  <c:v>2776</c:v>
                </c:pt>
                <c:pt idx="3">
                  <c:v>326</c:v>
                </c:pt>
                <c:pt idx="4">
                  <c:v>51</c:v>
                </c:pt>
                <c:pt idx="5">
                  <c:v>1241</c:v>
                </c:pt>
                <c:pt idx="6">
                  <c:v>51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B-EB3C-4CAB-874D-8D771A4C6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Principales nacionalidades del alumnado extranjero no universitario. Curso 2019/2020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80930710074112"/>
          <c:y val="8.6494160904103876E-2"/>
          <c:w val="0.69857851841109708"/>
          <c:h val="0.804325349782451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[1]Hoja1!$B$5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[1]Hoja1!$A$68:$A$87</c:f>
              <c:strCache>
                <c:ptCount val="20"/>
                <c:pt idx="0">
                  <c:v>Argelia</c:v>
                </c:pt>
                <c:pt idx="1">
                  <c:v>Honduras</c:v>
                </c:pt>
                <c:pt idx="2">
                  <c:v>Nigeria</c:v>
                </c:pt>
                <c:pt idx="3">
                  <c:v>Portugal</c:v>
                </c:pt>
                <c:pt idx="4">
                  <c:v>Rusia</c:v>
                </c:pt>
                <c:pt idx="5">
                  <c:v>Argentina</c:v>
                </c:pt>
                <c:pt idx="6">
                  <c:v>Ucrania</c:v>
                </c:pt>
                <c:pt idx="7">
                  <c:v>Italia</c:v>
                </c:pt>
                <c:pt idx="8">
                  <c:v>Perú</c:v>
                </c:pt>
                <c:pt idx="9">
                  <c:v>Cuba</c:v>
                </c:pt>
                <c:pt idx="10">
                  <c:v>Senegal</c:v>
                </c:pt>
                <c:pt idx="11">
                  <c:v>Ecuador</c:v>
                </c:pt>
                <c:pt idx="12">
                  <c:v>China</c:v>
                </c:pt>
                <c:pt idx="13">
                  <c:v>República Dominicana</c:v>
                </c:pt>
                <c:pt idx="14">
                  <c:v>Paraguay</c:v>
                </c:pt>
                <c:pt idx="15">
                  <c:v>Brasil</c:v>
                </c:pt>
                <c:pt idx="16">
                  <c:v>Colombia</c:v>
                </c:pt>
                <c:pt idx="17">
                  <c:v>Venezuela</c:v>
                </c:pt>
                <c:pt idx="18">
                  <c:v>Marruecos</c:v>
                </c:pt>
                <c:pt idx="19">
                  <c:v>Rumania</c:v>
                </c:pt>
              </c:strCache>
            </c:strRef>
          </c:cat>
          <c:val>
            <c:numRef>
              <c:f>[1]Hoja1!$B$68:$B$87</c:f>
              <c:numCache>
                <c:formatCode>General</c:formatCode>
                <c:ptCount val="20"/>
                <c:pt idx="0">
                  <c:v>84</c:v>
                </c:pt>
                <c:pt idx="1">
                  <c:v>89</c:v>
                </c:pt>
                <c:pt idx="2">
                  <c:v>103</c:v>
                </c:pt>
                <c:pt idx="3">
                  <c:v>121</c:v>
                </c:pt>
                <c:pt idx="4">
                  <c:v>128</c:v>
                </c:pt>
                <c:pt idx="5">
                  <c:v>141</c:v>
                </c:pt>
                <c:pt idx="6">
                  <c:v>142</c:v>
                </c:pt>
                <c:pt idx="7">
                  <c:v>160</c:v>
                </c:pt>
                <c:pt idx="8">
                  <c:v>163</c:v>
                </c:pt>
                <c:pt idx="9">
                  <c:v>171</c:v>
                </c:pt>
                <c:pt idx="10">
                  <c:v>171</c:v>
                </c:pt>
                <c:pt idx="11">
                  <c:v>199</c:v>
                </c:pt>
                <c:pt idx="12">
                  <c:v>297</c:v>
                </c:pt>
                <c:pt idx="13">
                  <c:v>345</c:v>
                </c:pt>
                <c:pt idx="14">
                  <c:v>378</c:v>
                </c:pt>
                <c:pt idx="15">
                  <c:v>433</c:v>
                </c:pt>
                <c:pt idx="16">
                  <c:v>677</c:v>
                </c:pt>
                <c:pt idx="17">
                  <c:v>739</c:v>
                </c:pt>
                <c:pt idx="18">
                  <c:v>777</c:v>
                </c:pt>
                <c:pt idx="19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EE-B0A5-9216DA04E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565259248"/>
        <c:axId val="565259904"/>
      </c:barChart>
      <c:catAx>
        <c:axId val="565259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59904"/>
        <c:crosses val="autoZero"/>
        <c:auto val="1"/>
        <c:lblAlgn val="ctr"/>
        <c:lblOffset val="100"/>
        <c:noMultiLvlLbl val="0"/>
      </c:catAx>
      <c:valAx>
        <c:axId val="56525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5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del alumnado extranjero matriculado en en enseñanzas no universitarias en Asturias. Curso 2015/2016-</a:t>
            </a:r>
            <a:r>
              <a:rPr lang="en-US" baseline="0"/>
              <a:t> 2019/2020</a:t>
            </a:r>
            <a:endParaRPr lang="en-US"/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500360601658588E-2"/>
          <c:y val="0.16948068744119982"/>
          <c:w val="0.8225325896762905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4'!$A$6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'Tabla 4'!$B$5:$F$5</c:f>
              <c:strCache>
                <c:ptCount val="5"/>
                <c:pt idx="0">
                  <c:v>Curso 2015/2016</c:v>
                </c:pt>
                <c:pt idx="1">
                  <c:v>Curso 2016/2017</c:v>
                </c:pt>
                <c:pt idx="2">
                  <c:v>Curso 2017/2018</c:v>
                </c:pt>
                <c:pt idx="3">
                  <c:v>Curso 2018/2019</c:v>
                </c:pt>
                <c:pt idx="4">
                  <c:v>Curso 2019/2020</c:v>
                </c:pt>
              </c:strCache>
            </c:strRef>
          </c:cat>
          <c:val>
            <c:numRef>
              <c:f>'Tabla 4'!$B$6:$F$6</c:f>
              <c:numCache>
                <c:formatCode>#,##0</c:formatCode>
                <c:ptCount val="5"/>
                <c:pt idx="0">
                  <c:v>6844</c:v>
                </c:pt>
                <c:pt idx="1">
                  <c:v>6813</c:v>
                </c:pt>
                <c:pt idx="2">
                  <c:v>6972</c:v>
                </c:pt>
                <c:pt idx="3">
                  <c:v>7281</c:v>
                </c:pt>
                <c:pt idx="4">
                  <c:v>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0-44D8-96AF-BC06D25DD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917544"/>
        <c:axId val="432919840"/>
      </c:barChart>
      <c:lineChart>
        <c:grouping val="standard"/>
        <c:varyColors val="0"/>
        <c:ser>
          <c:idx val="1"/>
          <c:order val="1"/>
          <c:tx>
            <c:strRef>
              <c:f>'Tabla 4'!$A$7</c:f>
              <c:strCache>
                <c:ptCount val="1"/>
                <c:pt idx="0">
                  <c:v>Variación Interanual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'Tabla 4'!$B$5:$F$5</c:f>
              <c:strCache>
                <c:ptCount val="5"/>
                <c:pt idx="0">
                  <c:v>Curso 2015/2016</c:v>
                </c:pt>
                <c:pt idx="1">
                  <c:v>Curso 2016/2017</c:v>
                </c:pt>
                <c:pt idx="2">
                  <c:v>Curso 2017/2018</c:v>
                </c:pt>
                <c:pt idx="3">
                  <c:v>Curso 2018/2019</c:v>
                </c:pt>
                <c:pt idx="4">
                  <c:v>Curso 2019/2020</c:v>
                </c:pt>
              </c:strCache>
            </c:strRef>
          </c:cat>
          <c:val>
            <c:numRef>
              <c:f>'Tabla 4'!$B$7:$F$7</c:f>
              <c:numCache>
                <c:formatCode>#,##0</c:formatCode>
                <c:ptCount val="5"/>
                <c:pt idx="0">
                  <c:v>0</c:v>
                </c:pt>
                <c:pt idx="1">
                  <c:v>-31</c:v>
                </c:pt>
                <c:pt idx="2">
                  <c:v>159</c:v>
                </c:pt>
                <c:pt idx="3">
                  <c:v>309</c:v>
                </c:pt>
                <c:pt idx="4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0-44D8-96AF-BC06D25DD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24560"/>
        <c:axId val="477324232"/>
      </c:lineChart>
      <c:catAx>
        <c:axId val="43291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919840"/>
        <c:crosses val="autoZero"/>
        <c:auto val="1"/>
        <c:lblAlgn val="ctr"/>
        <c:lblOffset val="100"/>
        <c:noMultiLvlLbl val="0"/>
      </c:catAx>
      <c:valAx>
        <c:axId val="432919840"/>
        <c:scaling>
          <c:orientation val="minMax"/>
          <c:min val="6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917544"/>
        <c:crosses val="autoZero"/>
        <c:crossBetween val="between"/>
        <c:majorUnit val="100"/>
      </c:valAx>
      <c:valAx>
        <c:axId val="47732423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24560"/>
        <c:crosses val="max"/>
        <c:crossBetween val="between"/>
        <c:majorUnit val="50"/>
      </c:valAx>
      <c:catAx>
        <c:axId val="47732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324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del alumnado extranjero matriculado en en enseñanzas no universitarias en Asturias. Curso 2015/2016-</a:t>
            </a:r>
            <a:r>
              <a:rPr lang="en-US" baseline="0"/>
              <a:t> 2019/2020</a:t>
            </a:r>
            <a:endParaRPr lang="en-US"/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500360601658588E-2"/>
          <c:y val="0.16948068744119982"/>
          <c:w val="0.8225325896762905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4'!$A$9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4'!$B$5:$F$5</c:f>
              <c:strCache>
                <c:ptCount val="5"/>
                <c:pt idx="0">
                  <c:v>Curso 2015/2016</c:v>
                </c:pt>
                <c:pt idx="1">
                  <c:v>Curso 2016/2017</c:v>
                </c:pt>
                <c:pt idx="2">
                  <c:v>Curso 2017/2018</c:v>
                </c:pt>
                <c:pt idx="3">
                  <c:v>Curso 2018/2019</c:v>
                </c:pt>
                <c:pt idx="4">
                  <c:v>Curso 2019/2020</c:v>
                </c:pt>
              </c:strCache>
            </c:strRef>
          </c:cat>
          <c:val>
            <c:numRef>
              <c:f>'Tabla 4'!$B$9:$F$9</c:f>
              <c:numCache>
                <c:formatCode>0</c:formatCode>
                <c:ptCount val="5"/>
                <c:pt idx="0">
                  <c:v>3333</c:v>
                </c:pt>
                <c:pt idx="1">
                  <c:v>3273</c:v>
                </c:pt>
                <c:pt idx="2">
                  <c:v>3369</c:v>
                </c:pt>
                <c:pt idx="3">
                  <c:v>3573</c:v>
                </c:pt>
                <c:pt idx="4">
                  <c:v>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2A-403C-882B-D1C9226F478F}"/>
            </c:ext>
          </c:extLst>
        </c:ser>
        <c:ser>
          <c:idx val="1"/>
          <c:order val="1"/>
          <c:tx>
            <c:strRef>
              <c:f>'Tabla 4'!$A$12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4'!$B$5:$F$5</c:f>
              <c:strCache>
                <c:ptCount val="5"/>
                <c:pt idx="0">
                  <c:v>Curso 2015/2016</c:v>
                </c:pt>
                <c:pt idx="1">
                  <c:v>Curso 2016/2017</c:v>
                </c:pt>
                <c:pt idx="2">
                  <c:v>Curso 2017/2018</c:v>
                </c:pt>
                <c:pt idx="3">
                  <c:v>Curso 2018/2019</c:v>
                </c:pt>
                <c:pt idx="4">
                  <c:v>Curso 2019/2020</c:v>
                </c:pt>
              </c:strCache>
            </c:strRef>
          </c:cat>
          <c:val>
            <c:numRef>
              <c:f>'Tabla 4'!$B$12:$F$12</c:f>
              <c:numCache>
                <c:formatCode>0</c:formatCode>
                <c:ptCount val="5"/>
                <c:pt idx="0">
                  <c:v>3511</c:v>
                </c:pt>
                <c:pt idx="1">
                  <c:v>3540</c:v>
                </c:pt>
                <c:pt idx="2">
                  <c:v>3603</c:v>
                </c:pt>
                <c:pt idx="3">
                  <c:v>3708</c:v>
                </c:pt>
                <c:pt idx="4">
                  <c:v>3928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2A-403C-882B-D1C9226F4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917544"/>
        <c:axId val="432919840"/>
      </c:barChart>
      <c:lineChart>
        <c:grouping val="standard"/>
        <c:varyColors val="0"/>
        <c:ser>
          <c:idx val="2"/>
          <c:order val="2"/>
          <c:tx>
            <c:strRef>
              <c:f>'Tabla 4'!$A$10</c:f>
              <c:strCache>
                <c:ptCount val="1"/>
                <c:pt idx="0">
                  <c:v>Variación Interanual Hombre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'Tabla 4'!$B$5:$F$5</c:f>
              <c:strCache>
                <c:ptCount val="5"/>
                <c:pt idx="0">
                  <c:v>Curso 2015/2016</c:v>
                </c:pt>
                <c:pt idx="1">
                  <c:v>Curso 2016/2017</c:v>
                </c:pt>
                <c:pt idx="2">
                  <c:v>Curso 2017/2018</c:v>
                </c:pt>
                <c:pt idx="3">
                  <c:v>Curso 2018/2019</c:v>
                </c:pt>
                <c:pt idx="4">
                  <c:v>Curso 2019/2020</c:v>
                </c:pt>
              </c:strCache>
            </c:strRef>
          </c:cat>
          <c:val>
            <c:numRef>
              <c:f>'Tabla 4'!$B$10:$F$10</c:f>
              <c:numCache>
                <c:formatCode>0</c:formatCode>
                <c:ptCount val="5"/>
                <c:pt idx="0">
                  <c:v>0</c:v>
                </c:pt>
                <c:pt idx="1">
                  <c:v>-60</c:v>
                </c:pt>
                <c:pt idx="2">
                  <c:v>96</c:v>
                </c:pt>
                <c:pt idx="3">
                  <c:v>204</c:v>
                </c:pt>
                <c:pt idx="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2A-403C-882B-D1C9226F478F}"/>
            </c:ext>
          </c:extLst>
        </c:ser>
        <c:ser>
          <c:idx val="3"/>
          <c:order val="3"/>
          <c:tx>
            <c:strRef>
              <c:f>'Tabla 4'!$A$13</c:f>
              <c:strCache>
                <c:ptCount val="1"/>
                <c:pt idx="0">
                  <c:v>Variación Interanual Mujer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'Tabla 4'!$B$5:$F$5</c:f>
              <c:strCache>
                <c:ptCount val="5"/>
                <c:pt idx="0">
                  <c:v>Curso 2015/2016</c:v>
                </c:pt>
                <c:pt idx="1">
                  <c:v>Curso 2016/2017</c:v>
                </c:pt>
                <c:pt idx="2">
                  <c:v>Curso 2017/2018</c:v>
                </c:pt>
                <c:pt idx="3">
                  <c:v>Curso 2018/2019</c:v>
                </c:pt>
                <c:pt idx="4">
                  <c:v>Curso 2019/2020</c:v>
                </c:pt>
              </c:strCache>
            </c:strRef>
          </c:cat>
          <c:val>
            <c:numRef>
              <c:f>'Tabla 4'!$B$13:$F$13</c:f>
              <c:numCache>
                <c:formatCode>0</c:formatCode>
                <c:ptCount val="5"/>
                <c:pt idx="0">
                  <c:v>0</c:v>
                </c:pt>
                <c:pt idx="1">
                  <c:v>29</c:v>
                </c:pt>
                <c:pt idx="2">
                  <c:v>63</c:v>
                </c:pt>
                <c:pt idx="3">
                  <c:v>105</c:v>
                </c:pt>
                <c:pt idx="4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2A-403C-882B-D1C9226F4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540912"/>
        <c:axId val="427622032"/>
      </c:lineChart>
      <c:catAx>
        <c:axId val="43291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919840"/>
        <c:crosses val="autoZero"/>
        <c:auto val="1"/>
        <c:lblAlgn val="ctr"/>
        <c:lblOffset val="100"/>
        <c:noMultiLvlLbl val="0"/>
      </c:catAx>
      <c:valAx>
        <c:axId val="43291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917544"/>
        <c:crosses val="autoZero"/>
        <c:crossBetween val="between"/>
        <c:majorUnit val="400"/>
      </c:valAx>
      <c:valAx>
        <c:axId val="427622032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540912"/>
        <c:crosses val="max"/>
        <c:crossBetween val="between"/>
        <c:majorUnit val="20"/>
      </c:valAx>
      <c:catAx>
        <c:axId val="469540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762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Principales nacionalidades del alumnado extranjero matriculado</a:t>
            </a:r>
            <a:r>
              <a:rPr lang="en-US" sz="1100" baseline="0"/>
              <a:t> en</a:t>
            </a:r>
            <a:r>
              <a:rPr lang="en-US" sz="1100"/>
              <a:t> </a:t>
            </a:r>
            <a:r>
              <a:rPr lang="en-US" sz="1100" u="sng"/>
              <a:t>Educación Infantil</a:t>
            </a:r>
            <a:r>
              <a:rPr lang="en-US" sz="1100"/>
              <a:t>. Curso 2019/2020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274813226727508"/>
          <c:y val="7.9849639737272063E-2"/>
          <c:w val="0.74560393052253826"/>
          <c:h val="0.83863803359866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[1]Hoja2!$B$5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[1]Hoja2!$A$24:$A$43</c:f>
              <c:strCache>
                <c:ptCount val="20"/>
                <c:pt idx="0">
                  <c:v>Rusia</c:v>
                </c:pt>
                <c:pt idx="1">
                  <c:v>India</c:v>
                </c:pt>
                <c:pt idx="2">
                  <c:v>Argentina</c:v>
                </c:pt>
                <c:pt idx="3">
                  <c:v>Ucrania</c:v>
                </c:pt>
                <c:pt idx="4">
                  <c:v>Brasil</c:v>
                </c:pt>
                <c:pt idx="5">
                  <c:v>Ecuador</c:v>
                </c:pt>
                <c:pt idx="6">
                  <c:v>Honduras</c:v>
                </c:pt>
                <c:pt idx="7">
                  <c:v>Italia</c:v>
                </c:pt>
                <c:pt idx="8">
                  <c:v>Nigeria</c:v>
                </c:pt>
                <c:pt idx="9">
                  <c:v>Cuba</c:v>
                </c:pt>
                <c:pt idx="10">
                  <c:v>Argelia</c:v>
                </c:pt>
                <c:pt idx="11">
                  <c:v>Perú</c:v>
                </c:pt>
                <c:pt idx="12">
                  <c:v>República Dominicana</c:v>
                </c:pt>
                <c:pt idx="13">
                  <c:v>Paraguay</c:v>
                </c:pt>
                <c:pt idx="14">
                  <c:v>China</c:v>
                </c:pt>
                <c:pt idx="15">
                  <c:v>Senegal</c:v>
                </c:pt>
                <c:pt idx="16">
                  <c:v>Colombia</c:v>
                </c:pt>
                <c:pt idx="17">
                  <c:v>Venezuela</c:v>
                </c:pt>
                <c:pt idx="18">
                  <c:v>Marruecos</c:v>
                </c:pt>
                <c:pt idx="19">
                  <c:v>Rumania</c:v>
                </c:pt>
              </c:strCache>
            </c:strRef>
          </c:cat>
          <c:val>
            <c:numRef>
              <c:f>[1]Hoja2!$B$24:$B$43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30</c:v>
                </c:pt>
                <c:pt idx="14">
                  <c:v>35</c:v>
                </c:pt>
                <c:pt idx="15">
                  <c:v>36</c:v>
                </c:pt>
                <c:pt idx="16">
                  <c:v>71</c:v>
                </c:pt>
                <c:pt idx="17">
                  <c:v>100</c:v>
                </c:pt>
                <c:pt idx="18">
                  <c:v>116</c:v>
                </c:pt>
                <c:pt idx="19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B-47ED-943D-46D6ACB0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565259248"/>
        <c:axId val="565259904"/>
      </c:barChart>
      <c:catAx>
        <c:axId val="565259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59904"/>
        <c:crosses val="autoZero"/>
        <c:auto val="1"/>
        <c:lblAlgn val="ctr"/>
        <c:lblOffset val="100"/>
        <c:noMultiLvlLbl val="0"/>
      </c:catAx>
      <c:valAx>
        <c:axId val="56525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5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Alumnado extranjero matriculado en </a:t>
            </a:r>
            <a:r>
              <a:rPr lang="en-US" sz="1100" u="sng"/>
              <a:t>Educación Infantil</a:t>
            </a:r>
            <a:r>
              <a:rPr lang="en-US" sz="1100"/>
              <a:t>.        Curso 2019/2020</a:t>
            </a:r>
          </a:p>
        </c:rich>
      </c:tx>
      <c:layout>
        <c:manualLayout>
          <c:xMode val="edge"/>
          <c:yMode val="edge"/>
          <c:x val="0.16360431628258326"/>
          <c:y val="3.0237580993520519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 6'!$A$7</c:f>
              <c:strCache>
                <c:ptCount val="1"/>
                <c:pt idx="0">
                  <c:v>Pública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('Tabla 6'!$D$5,'Tabla 6'!$F$5)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6'!$D$7,'Tabla 6'!$F$7)</c:f>
              <c:numCache>
                <c:formatCode>General</c:formatCode>
                <c:ptCount val="2"/>
                <c:pt idx="0">
                  <c:v>382</c:v>
                </c:pt>
                <c:pt idx="1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B-43BD-A1CC-56DDCCC20287}"/>
            </c:ext>
          </c:extLst>
        </c:ser>
        <c:ser>
          <c:idx val="1"/>
          <c:order val="1"/>
          <c:tx>
            <c:v>Privada concertada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('Tabla 6'!$D$5,'Tabla 6'!$F$5)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6'!$D$9,'Tabla 6'!$F$9)</c:f>
              <c:numCache>
                <c:formatCode>General</c:formatCode>
                <c:ptCount val="2"/>
                <c:pt idx="0">
                  <c:v>54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8B-43BD-A1CC-56DDCCC20287}"/>
            </c:ext>
          </c:extLst>
        </c:ser>
        <c:ser>
          <c:idx val="2"/>
          <c:order val="2"/>
          <c:tx>
            <c:v>Privada no concertada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('Tabla 6'!$D$5,'Tabla 6'!$F$5)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6'!$D$10,'Tabla 6'!$F$10)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8B-43BD-A1CC-56DDCCC2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813504"/>
        <c:axId val="491689880"/>
      </c:barChart>
      <c:catAx>
        <c:axId val="48281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689880"/>
        <c:crosses val="autoZero"/>
        <c:auto val="1"/>
        <c:lblAlgn val="ctr"/>
        <c:lblOffset val="100"/>
        <c:noMultiLvlLbl val="0"/>
      </c:catAx>
      <c:valAx>
        <c:axId val="491689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1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Principales nacionalidades del alumnado extranjero matriculados</a:t>
            </a:r>
            <a:r>
              <a:rPr lang="en-US" sz="1050" baseline="0"/>
              <a:t> en</a:t>
            </a:r>
            <a:r>
              <a:rPr lang="en-US" sz="1050"/>
              <a:t> </a:t>
            </a:r>
            <a:r>
              <a:rPr lang="en-US" sz="1050" u="sng"/>
              <a:t>Educación Primaria</a:t>
            </a:r>
            <a:r>
              <a:rPr lang="en-US" sz="1050"/>
              <a:t>. </a:t>
            </a:r>
            <a:r>
              <a:rPr lang="en-US" sz="1050" baseline="0"/>
              <a:t>            </a:t>
            </a:r>
            <a:r>
              <a:rPr lang="en-US" sz="1050"/>
              <a:t>Curso 2019/2020</a:t>
            </a:r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595373314856497"/>
          <c:y val="0.10751472320376915"/>
          <c:w val="0.70909204508134349"/>
          <c:h val="0.79072257310592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[1]Hoja3!$B$5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[1]Hoja3!$A$39:$A$58</c:f>
              <c:strCache>
                <c:ptCount val="20"/>
                <c:pt idx="0">
                  <c:v>Argelia</c:v>
                </c:pt>
                <c:pt idx="1">
                  <c:v>Rusia</c:v>
                </c:pt>
                <c:pt idx="2">
                  <c:v>Portugal</c:v>
                </c:pt>
                <c:pt idx="3">
                  <c:v>Senegal</c:v>
                </c:pt>
                <c:pt idx="4">
                  <c:v>Nigeria</c:v>
                </c:pt>
                <c:pt idx="5">
                  <c:v>Argentina</c:v>
                </c:pt>
                <c:pt idx="6">
                  <c:v>Ecuador</c:v>
                </c:pt>
                <c:pt idx="7">
                  <c:v>Ucrania</c:v>
                </c:pt>
                <c:pt idx="8">
                  <c:v>Honduras</c:v>
                </c:pt>
                <c:pt idx="9">
                  <c:v>Perú</c:v>
                </c:pt>
                <c:pt idx="10">
                  <c:v>Italia</c:v>
                </c:pt>
                <c:pt idx="11">
                  <c:v>Cuba</c:v>
                </c:pt>
                <c:pt idx="12">
                  <c:v>Paraguay</c:v>
                </c:pt>
                <c:pt idx="13">
                  <c:v>Brasil</c:v>
                </c:pt>
                <c:pt idx="14">
                  <c:v>República Dominicana</c:v>
                </c:pt>
                <c:pt idx="15">
                  <c:v>China</c:v>
                </c:pt>
                <c:pt idx="16">
                  <c:v>Colombia</c:v>
                </c:pt>
                <c:pt idx="17">
                  <c:v>Venezuela</c:v>
                </c:pt>
                <c:pt idx="18">
                  <c:v>Marruecos</c:v>
                </c:pt>
                <c:pt idx="19">
                  <c:v>Rumania</c:v>
                </c:pt>
              </c:strCache>
            </c:strRef>
          </c:cat>
          <c:val>
            <c:numRef>
              <c:f>[1]Hoja3!$B$39:$B$58</c:f>
              <c:numCache>
                <c:formatCode>General</c:formatCode>
                <c:ptCount val="20"/>
                <c:pt idx="0">
                  <c:v>23</c:v>
                </c:pt>
                <c:pt idx="1">
                  <c:v>26</c:v>
                </c:pt>
                <c:pt idx="2">
                  <c:v>29</c:v>
                </c:pt>
                <c:pt idx="3">
                  <c:v>37</c:v>
                </c:pt>
                <c:pt idx="4">
                  <c:v>38</c:v>
                </c:pt>
                <c:pt idx="5">
                  <c:v>41</c:v>
                </c:pt>
                <c:pt idx="6">
                  <c:v>42</c:v>
                </c:pt>
                <c:pt idx="7">
                  <c:v>42</c:v>
                </c:pt>
                <c:pt idx="8">
                  <c:v>44</c:v>
                </c:pt>
                <c:pt idx="9">
                  <c:v>44</c:v>
                </c:pt>
                <c:pt idx="10">
                  <c:v>46</c:v>
                </c:pt>
                <c:pt idx="11">
                  <c:v>49</c:v>
                </c:pt>
                <c:pt idx="12">
                  <c:v>58</c:v>
                </c:pt>
                <c:pt idx="13">
                  <c:v>65</c:v>
                </c:pt>
                <c:pt idx="14">
                  <c:v>95</c:v>
                </c:pt>
                <c:pt idx="15">
                  <c:v>113</c:v>
                </c:pt>
                <c:pt idx="16">
                  <c:v>197</c:v>
                </c:pt>
                <c:pt idx="17">
                  <c:v>219</c:v>
                </c:pt>
                <c:pt idx="18">
                  <c:v>223</c:v>
                </c:pt>
                <c:pt idx="19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2-40F6-BCA9-B72026B47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565259248"/>
        <c:axId val="565259904"/>
      </c:barChart>
      <c:catAx>
        <c:axId val="565259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59904"/>
        <c:crosses val="autoZero"/>
        <c:auto val="1"/>
        <c:lblAlgn val="ctr"/>
        <c:lblOffset val="100"/>
        <c:noMultiLvlLbl val="0"/>
      </c:catAx>
      <c:valAx>
        <c:axId val="56525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5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Alumnado extranjero matriculado en </a:t>
            </a:r>
            <a:r>
              <a:rPr lang="en-US" sz="1100" u="sng"/>
              <a:t>Educación Primaria</a:t>
            </a:r>
            <a:r>
              <a:rPr lang="en-US" sz="1100" u="none"/>
              <a:t>.</a:t>
            </a:r>
            <a:r>
              <a:rPr lang="en-US" sz="1100" u="none" baseline="0"/>
              <a:t>     </a:t>
            </a:r>
            <a:r>
              <a:rPr lang="en-US" sz="1100"/>
              <a:t>Curso 2019/2020</a:t>
            </a:r>
          </a:p>
        </c:rich>
      </c:tx>
      <c:layout>
        <c:manualLayout>
          <c:xMode val="edge"/>
          <c:yMode val="edge"/>
          <c:x val="0.16360431628258326"/>
          <c:y val="3.0237580993520519E-2"/>
        </c:manualLayout>
      </c:layout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 8'!$A$7</c:f>
              <c:strCache>
                <c:ptCount val="1"/>
                <c:pt idx="0">
                  <c:v>Pública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('Tabla 8'!$D$5,'Tabla 8'!$F$5)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8'!$D$7,'Tabla 8'!$F$7)</c:f>
              <c:numCache>
                <c:formatCode>#,##0</c:formatCode>
                <c:ptCount val="2"/>
                <c:pt idx="0">
                  <c:v>875</c:v>
                </c:pt>
                <c:pt idx="1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A-4DF1-BCEE-6E1C32C5BCF1}"/>
            </c:ext>
          </c:extLst>
        </c:ser>
        <c:ser>
          <c:idx val="1"/>
          <c:order val="1"/>
          <c:tx>
            <c:v>Privada concertada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('Tabla 8'!$D$5,'Tabla 8'!$F$5)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8'!$D$9,'Tabla 8'!$F$9)</c:f>
              <c:numCache>
                <c:formatCode>#,##0</c:formatCode>
                <c:ptCount val="2"/>
                <c:pt idx="0">
                  <c:v>149</c:v>
                </c:pt>
                <c:pt idx="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BA-4DF1-BCEE-6E1C32C5BCF1}"/>
            </c:ext>
          </c:extLst>
        </c:ser>
        <c:ser>
          <c:idx val="2"/>
          <c:order val="2"/>
          <c:tx>
            <c:v>Privada no concertada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('Tabla 8'!$D$5,'Tabla 8'!$F$5)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('Tabla 6'!$D$10,'Tabla 6'!$F$10)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BA-4DF1-BCEE-6E1C32C5B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813504"/>
        <c:axId val="491689880"/>
      </c:barChart>
      <c:catAx>
        <c:axId val="48281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689880"/>
        <c:crosses val="autoZero"/>
        <c:auto val="1"/>
        <c:lblAlgn val="ctr"/>
        <c:lblOffset val="100"/>
        <c:noMultiLvlLbl val="0"/>
      </c:catAx>
      <c:valAx>
        <c:axId val="491689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1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2009775</xdr:colOff>
      <xdr:row>3</xdr:row>
      <xdr:rowOff>66676</xdr:rowOff>
    </xdr:from>
    <xdr:to>
      <xdr:col>0</xdr:col>
      <xdr:colOff>3867150</xdr:colOff>
      <xdr:row>9</xdr:row>
      <xdr:rowOff>158751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73F8A503-D5A5-4CBB-B49F-681FBF9922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71"/>
        <a:stretch/>
      </xdr:blipFill>
      <xdr:spPr bwMode="auto">
        <a:xfrm>
          <a:off x="2009775" y="714376"/>
          <a:ext cx="1857375" cy="119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0.90795</cdr:x>
      <cdr:y>0.89637</cdr:y>
    </cdr:from>
    <cdr:to>
      <cdr:x>0.99641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5A257BF-5271-4C0D-B88B-6C42D6620FFA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6017708" y="3295650"/>
          <a:ext cx="586292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0.90795</cdr:x>
      <cdr:y>0.89637</cdr:y>
    </cdr:from>
    <cdr:to>
      <cdr:x>0.99641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5A257BF-5271-4C0D-B88B-6C42D6620FFA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6017708" y="3295650"/>
          <a:ext cx="586292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31750</xdr:rowOff>
    </xdr:from>
    <xdr:to>
      <xdr:col>0</xdr:col>
      <xdr:colOff>996950</xdr:colOff>
      <xdr:row>4</xdr:row>
      <xdr:rowOff>4314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C729B223-D73B-4788-84DB-D928BA8ACB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152400" y="22860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291353</xdr:colOff>
      <xdr:row>3</xdr:row>
      <xdr:rowOff>144555</xdr:rowOff>
    </xdr:from>
    <xdr:to>
      <xdr:col>17</xdr:col>
      <xdr:colOff>246529</xdr:colOff>
      <xdr:row>45</xdr:row>
      <xdr:rowOff>7470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6EAA47A-B4B8-4200-8739-E546B8100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0.93792</cdr:x>
      <cdr:y>0.96187</cdr:y>
    </cdr:from>
    <cdr:to>
      <cdr:x>0.99796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8E1404C-0A14-4DF0-B475-DB55EC2CEBD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6866642" y="7168821"/>
          <a:ext cx="439592" cy="284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31750</xdr:rowOff>
    </xdr:from>
    <xdr:to>
      <xdr:col>0</xdr:col>
      <xdr:colOff>1009650</xdr:colOff>
      <xdr:row>4</xdr:row>
      <xdr:rowOff>4314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BA61B277-1FBF-4D09-A146-F475104967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165100" y="22860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73024</xdr:colOff>
      <xdr:row>2</xdr:row>
      <xdr:rowOff>38100</xdr:rowOff>
    </xdr:from>
    <xdr:to>
      <xdr:col>13</xdr:col>
      <xdr:colOff>266699</xdr:colOff>
      <xdr:row>18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16702F-CE03-4A2E-A7D5-E867BD20E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0.8821</cdr:x>
      <cdr:y>0.88553</cdr:y>
    </cdr:from>
    <cdr:to>
      <cdr:x>0.98779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BC888CF-223D-4A0A-A76F-5C78D03AC2F5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4203790" y="2603500"/>
          <a:ext cx="503687" cy="336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1</xdr:row>
      <xdr:rowOff>25400</xdr:rowOff>
    </xdr:from>
    <xdr:to>
      <xdr:col>0</xdr:col>
      <xdr:colOff>1104900</xdr:colOff>
      <xdr:row>4</xdr:row>
      <xdr:rowOff>10664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11FAB496-0D69-47E7-9827-C6C6031041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260350" y="22225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120650</xdr:colOff>
      <xdr:row>3</xdr:row>
      <xdr:rowOff>146050</xdr:rowOff>
    </xdr:from>
    <xdr:to>
      <xdr:col>16</xdr:col>
      <xdr:colOff>209550</xdr:colOff>
      <xdr:row>38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E20F412-D6F7-44AA-936F-7293B2A09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0.92412</cdr:x>
      <cdr:y>0.94588</cdr:y>
    </cdr:from>
    <cdr:to>
      <cdr:x>0.99657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8E1404C-0A14-4DF0-B475-DB55EC2CEBD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5607050" y="4967238"/>
          <a:ext cx="439592" cy="284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1</xdr:row>
      <xdr:rowOff>25400</xdr:rowOff>
    </xdr:from>
    <xdr:to>
      <xdr:col>0</xdr:col>
      <xdr:colOff>1047750</xdr:colOff>
      <xdr:row>4</xdr:row>
      <xdr:rowOff>10664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21D214C7-DE0E-4422-A034-0B56221873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203200" y="22225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69850</xdr:colOff>
      <xdr:row>2</xdr:row>
      <xdr:rowOff>31750</xdr:rowOff>
    </xdr:from>
    <xdr:to>
      <xdr:col>13</xdr:col>
      <xdr:colOff>263525</xdr:colOff>
      <xdr:row>18</xdr:row>
      <xdr:rowOff>25400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333BBDE-D438-43D3-9613-CB7290675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0.8821</cdr:x>
      <cdr:y>0.88553</cdr:y>
    </cdr:from>
    <cdr:to>
      <cdr:x>0.98779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BC888CF-223D-4A0A-A76F-5C78D03AC2F5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4203790" y="2603500"/>
          <a:ext cx="503687" cy="336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120650</xdr:rowOff>
    </xdr:from>
    <xdr:to>
      <xdr:col>3</xdr:col>
      <xdr:colOff>146050</xdr:colOff>
      <xdr:row>3</xdr:row>
      <xdr:rowOff>0</xdr:rowOff>
    </xdr:to>
    <xdr:pic>
      <xdr:nvPicPr>
        <xdr:cNvPr id="2" name="1 Imagen" descr="ODINA-logo.jpg">
          <a:extLst>
            <a:ext uri="{FF2B5EF4-FFF2-40B4-BE49-F238E27FC236}">
              <a16:creationId xmlns:a16="http://schemas.microsoft.com/office/drawing/2014/main" id="{28B0A0FC-1CB6-43B3-8AA0-92BCD232F4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444"/>
        <a:stretch/>
      </xdr:blipFill>
      <xdr:spPr bwMode="auto">
        <a:xfrm>
          <a:off x="9029700" y="120650"/>
          <a:ext cx="8572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38100</xdr:rowOff>
    </xdr:from>
    <xdr:to>
      <xdr:col>0</xdr:col>
      <xdr:colOff>1130300</xdr:colOff>
      <xdr:row>4</xdr:row>
      <xdr:rowOff>10664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4AEAC607-2806-449C-B0AA-4B5F3B7EA6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285750" y="23495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228600</xdr:colOff>
      <xdr:row>4</xdr:row>
      <xdr:rowOff>6350</xdr:rowOff>
    </xdr:from>
    <xdr:to>
      <xdr:col>15</xdr:col>
      <xdr:colOff>393700</xdr:colOff>
      <xdr:row>41</xdr:row>
      <xdr:rowOff>25400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AADE94-0BD1-4DF6-9D9E-D8565CFB9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0.91751</cdr:x>
      <cdr:y>0.9514</cdr:y>
    </cdr:from>
    <cdr:to>
      <cdr:x>0.99574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8E1404C-0A14-4DF0-B475-DB55EC2CEBD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5156200" y="5564138"/>
          <a:ext cx="439592" cy="284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19050</xdr:rowOff>
    </xdr:from>
    <xdr:to>
      <xdr:col>0</xdr:col>
      <xdr:colOff>1149350</xdr:colOff>
      <xdr:row>4</xdr:row>
      <xdr:rowOff>4314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5D37FB83-97DC-4886-92C5-555C19D237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304800" y="21590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63500</xdr:colOff>
      <xdr:row>1</xdr:row>
      <xdr:rowOff>190500</xdr:rowOff>
    </xdr:from>
    <xdr:to>
      <xdr:col>13</xdr:col>
      <xdr:colOff>257175</xdr:colOff>
      <xdr:row>17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F447C85-A6F5-4020-AE8B-138DF4182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0.8821</cdr:x>
      <cdr:y>0.88553</cdr:y>
    </cdr:from>
    <cdr:to>
      <cdr:x>0.98779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BC888CF-223D-4A0A-A76F-5C78D03AC2F5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4203790" y="2603500"/>
          <a:ext cx="503687" cy="336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1</xdr:row>
      <xdr:rowOff>31750</xdr:rowOff>
    </xdr:from>
    <xdr:to>
      <xdr:col>0</xdr:col>
      <xdr:colOff>1060450</xdr:colOff>
      <xdr:row>4</xdr:row>
      <xdr:rowOff>4314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499D718F-F7F0-483B-B191-9762D6381B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215900" y="22860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222250</xdr:colOff>
      <xdr:row>4</xdr:row>
      <xdr:rowOff>0</xdr:rowOff>
    </xdr:from>
    <xdr:to>
      <xdr:col>16</xdr:col>
      <xdr:colOff>654050</xdr:colOff>
      <xdr:row>41</xdr:row>
      <xdr:rowOff>177800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A9CDBDC-C219-43F8-B138-989C84BEE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0.91675</cdr:x>
      <cdr:y>0.94943</cdr:y>
    </cdr:from>
    <cdr:to>
      <cdr:x>0.9879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8E1404C-0A14-4DF0-B475-DB55EC2CEBD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5664200" y="5335538"/>
          <a:ext cx="439592" cy="284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1</xdr:row>
      <xdr:rowOff>25400</xdr:rowOff>
    </xdr:from>
    <xdr:to>
      <xdr:col>0</xdr:col>
      <xdr:colOff>1117600</xdr:colOff>
      <xdr:row>3</xdr:row>
      <xdr:rowOff>182114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D4E58EB0-FE7F-45D9-B942-544A3250E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273050" y="22225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107950</xdr:colOff>
      <xdr:row>2</xdr:row>
      <xdr:rowOff>6350</xdr:rowOff>
    </xdr:from>
    <xdr:to>
      <xdr:col>13</xdr:col>
      <xdr:colOff>584200</xdr:colOff>
      <xdr:row>17</xdr:row>
      <xdr:rowOff>25400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4CA92A-0749-442D-868C-CC660C5FA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0.8821</cdr:x>
      <cdr:y>0.88553</cdr:y>
    </cdr:from>
    <cdr:to>
      <cdr:x>0.98779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BC888CF-223D-4A0A-A76F-5C78D03AC2F5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4203790" y="2603500"/>
          <a:ext cx="503687" cy="336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31750</xdr:rowOff>
    </xdr:from>
    <xdr:to>
      <xdr:col>0</xdr:col>
      <xdr:colOff>1092200</xdr:colOff>
      <xdr:row>4</xdr:row>
      <xdr:rowOff>4314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BA8F729C-F4FD-4725-AEA3-0338E88F1B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247650" y="22860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158751</xdr:colOff>
      <xdr:row>1</xdr:row>
      <xdr:rowOff>127000</xdr:rowOff>
    </xdr:from>
    <xdr:to>
      <xdr:col>12</xdr:col>
      <xdr:colOff>508001</xdr:colOff>
      <xdr:row>15</xdr:row>
      <xdr:rowOff>6350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F0E30E-5C94-4E70-ADD4-CA77BCFBD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139700</xdr:colOff>
      <xdr:row>16</xdr:row>
      <xdr:rowOff>6350</xdr:rowOff>
    </xdr:from>
    <xdr:to>
      <xdr:col>16</xdr:col>
      <xdr:colOff>742950</xdr:colOff>
      <xdr:row>56</xdr:row>
      <xdr:rowOff>177800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C4C0162-2157-401F-8857-6E7A84D12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0.8821</cdr:x>
      <cdr:y>0.88553</cdr:y>
    </cdr:from>
    <cdr:to>
      <cdr:x>0.98779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BC888CF-223D-4A0A-A76F-5C78D03AC2F5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4203790" y="2603500"/>
          <a:ext cx="503687" cy="336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1</xdr:row>
      <xdr:rowOff>0</xdr:rowOff>
    </xdr:from>
    <xdr:to>
      <xdr:col>0</xdr:col>
      <xdr:colOff>1041400</xdr:colOff>
      <xdr:row>3</xdr:row>
      <xdr:rowOff>182114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37D85724-17FD-4A7C-B1D2-47E9BA3B20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196850" y="19685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63500</xdr:colOff>
      <xdr:row>1</xdr:row>
      <xdr:rowOff>95250</xdr:rowOff>
    </xdr:from>
    <xdr:to>
      <xdr:col>16</xdr:col>
      <xdr:colOff>292099</xdr:colOff>
      <xdr:row>16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56E90D9-7BE6-47CF-9039-AE0E5CC63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0.93378</cdr:x>
      <cdr:y>0.95595</cdr:y>
    </cdr:from>
    <cdr:to>
      <cdr:x>0.99609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8E1404C-0A14-4DF0-B475-DB55EC2CEBD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6587649" y="6100878"/>
          <a:ext cx="439592" cy="281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0.87041</cdr:x>
      <cdr:y>0.87069</cdr:y>
    </cdr:from>
    <cdr:to>
      <cdr:x>0.98946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9A9140E0-2221-43A2-9D21-2010B15716D8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4286250" y="2565401"/>
          <a:ext cx="586292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31751</xdr:rowOff>
    </xdr:from>
    <xdr:to>
      <xdr:col>0</xdr:col>
      <xdr:colOff>996950</xdr:colOff>
      <xdr:row>4</xdr:row>
      <xdr:rowOff>17015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DA433183-25E3-4D49-81B2-F1DCADB981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152400" y="228601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171449</xdr:colOff>
      <xdr:row>2</xdr:row>
      <xdr:rowOff>6350</xdr:rowOff>
    </xdr:from>
    <xdr:to>
      <xdr:col>14</xdr:col>
      <xdr:colOff>533400</xdr:colOff>
      <xdr:row>18</xdr:row>
      <xdr:rowOff>50800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227E56-7BFC-467D-AC3E-A5A91A50A0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0.86667</cdr:x>
      <cdr:y>0.86889</cdr:y>
    </cdr:from>
    <cdr:to>
      <cdr:x>0.98953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11A22333-A742-42B1-A735-B6C92CD2DEE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3962400" y="2383550"/>
          <a:ext cx="561721" cy="35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1</xdr:row>
      <xdr:rowOff>6350</xdr:rowOff>
    </xdr:from>
    <xdr:to>
      <xdr:col>0</xdr:col>
      <xdr:colOff>1022350</xdr:colOff>
      <xdr:row>4</xdr:row>
      <xdr:rowOff>4314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70EBE3BF-008E-4754-8232-32CE3F9D5D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177800" y="20320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209549</xdr:colOff>
      <xdr:row>3</xdr:row>
      <xdr:rowOff>184149</xdr:rowOff>
    </xdr:from>
    <xdr:to>
      <xdr:col>18</xdr:col>
      <xdr:colOff>209550</xdr:colOff>
      <xdr:row>37</xdr:row>
      <xdr:rowOff>127000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8EAF2E-127A-4E9B-8F7B-077C2AB24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0.92878</cdr:x>
      <cdr:y>0.9421</cdr:y>
    </cdr:from>
    <cdr:to>
      <cdr:x>0.99726</cdr:x>
      <cdr:y>1</cdr:y>
    </cdr:to>
    <cdr:pic>
      <cdr:nvPicPr>
        <cdr:cNvPr id="2" name="2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38E1404C-0A14-4DF0-B475-DB55EC2CEBD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b="17105"/>
        <a:stretch xmlns:a="http://schemas.openxmlformats.org/drawingml/2006/main"/>
      </cdr:blipFill>
      <cdr:spPr bwMode="auto">
        <a:xfrm xmlns:a="http://schemas.openxmlformats.org/drawingml/2006/main">
          <a:off x="5962650" y="4624339"/>
          <a:ext cx="439592" cy="284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1</xdr:row>
      <xdr:rowOff>25400</xdr:rowOff>
    </xdr:from>
    <xdr:to>
      <xdr:col>0</xdr:col>
      <xdr:colOff>1060450</xdr:colOff>
      <xdr:row>4</xdr:row>
      <xdr:rowOff>10664</xdr:rowOff>
    </xdr:to>
    <xdr:pic>
      <xdr:nvPicPr>
        <xdr:cNvPr id="2" name="2 Imagen" descr="ODINA-logo.jpg">
          <a:extLst>
            <a:ext uri="{FF2B5EF4-FFF2-40B4-BE49-F238E27FC236}">
              <a16:creationId xmlns:a16="http://schemas.microsoft.com/office/drawing/2014/main" id="{35A257BF-5271-4C0D-B88B-6C42D6620F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05"/>
        <a:stretch/>
      </xdr:blipFill>
      <xdr:spPr bwMode="auto">
        <a:xfrm>
          <a:off x="215900" y="222250"/>
          <a:ext cx="844550" cy="550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177572</xdr:rowOff>
    </xdr:from>
    <xdr:to>
      <xdr:col>4</xdr:col>
      <xdr:colOff>849312</xdr:colOff>
      <xdr:row>39</xdr:row>
      <xdr:rowOff>21543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9AFD95-EFDF-4D04-9F7D-47902766D2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162151</xdr:colOff>
      <xdr:row>16</xdr:row>
      <xdr:rowOff>165552</xdr:rowOff>
    </xdr:from>
    <xdr:to>
      <xdr:col>13</xdr:col>
      <xdr:colOff>257400</xdr:colOff>
      <xdr:row>39</xdr:row>
      <xdr:rowOff>8388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1840D7A-F63F-4C23-AA7D-BA2D77B76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stidab/Desktop/OBSERVATORIOS/ODINA/ODINA2021/Diagn&#243;stico%20Contexto%202020/Educaci&#243;n/Alumnado%20Extranjero%20Asturias_curso%202019-2020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</sheetNames>
    <sheetDataSet>
      <sheetData sheetId="0">
        <row r="5">
          <cell r="B5" t="str">
            <v>TOTAL</v>
          </cell>
        </row>
        <row r="68">
          <cell r="A68" t="str">
            <v>Argelia</v>
          </cell>
          <cell r="B68">
            <v>84</v>
          </cell>
        </row>
        <row r="69">
          <cell r="A69" t="str">
            <v>Honduras</v>
          </cell>
          <cell r="B69">
            <v>89</v>
          </cell>
        </row>
        <row r="70">
          <cell r="A70" t="str">
            <v>Nigeria</v>
          </cell>
          <cell r="B70">
            <v>103</v>
          </cell>
        </row>
        <row r="71">
          <cell r="A71" t="str">
            <v>Portugal</v>
          </cell>
          <cell r="B71">
            <v>121</v>
          </cell>
        </row>
        <row r="72">
          <cell r="A72" t="str">
            <v>Rusia</v>
          </cell>
          <cell r="B72">
            <v>128</v>
          </cell>
        </row>
        <row r="73">
          <cell r="A73" t="str">
            <v>Argentina</v>
          </cell>
          <cell r="B73">
            <v>141</v>
          </cell>
        </row>
        <row r="74">
          <cell r="A74" t="str">
            <v>Ucrania</v>
          </cell>
          <cell r="B74">
            <v>142</v>
          </cell>
        </row>
        <row r="75">
          <cell r="A75" t="str">
            <v>Italia</v>
          </cell>
          <cell r="B75">
            <v>160</v>
          </cell>
        </row>
        <row r="76">
          <cell r="A76" t="str">
            <v>Perú</v>
          </cell>
          <cell r="B76">
            <v>163</v>
          </cell>
        </row>
        <row r="77">
          <cell r="A77" t="str">
            <v>Cuba</v>
          </cell>
          <cell r="B77">
            <v>171</v>
          </cell>
        </row>
        <row r="78">
          <cell r="A78" t="str">
            <v>Senegal</v>
          </cell>
          <cell r="B78">
            <v>171</v>
          </cell>
        </row>
        <row r="79">
          <cell r="A79" t="str">
            <v>Ecuador</v>
          </cell>
          <cell r="B79">
            <v>199</v>
          </cell>
        </row>
        <row r="80">
          <cell r="A80" t="str">
            <v>China</v>
          </cell>
          <cell r="B80">
            <v>297</v>
          </cell>
        </row>
        <row r="81">
          <cell r="A81" t="str">
            <v>República Dominicana</v>
          </cell>
          <cell r="B81">
            <v>345</v>
          </cell>
        </row>
        <row r="82">
          <cell r="A82" t="str">
            <v>Paraguay</v>
          </cell>
          <cell r="B82">
            <v>378</v>
          </cell>
        </row>
        <row r="83">
          <cell r="A83" t="str">
            <v>Brasil</v>
          </cell>
          <cell r="B83">
            <v>433</v>
          </cell>
        </row>
        <row r="84">
          <cell r="A84" t="str">
            <v>Colombia</v>
          </cell>
          <cell r="B84">
            <v>677</v>
          </cell>
        </row>
        <row r="85">
          <cell r="A85" t="str">
            <v>Venezuela</v>
          </cell>
          <cell r="B85">
            <v>739</v>
          </cell>
        </row>
        <row r="86">
          <cell r="A86" t="str">
            <v>Marruecos</v>
          </cell>
          <cell r="B86">
            <v>777</v>
          </cell>
        </row>
        <row r="87">
          <cell r="A87" t="str">
            <v>Rumania</v>
          </cell>
          <cell r="B87">
            <v>1054</v>
          </cell>
        </row>
      </sheetData>
      <sheetData sheetId="1">
        <row r="5">
          <cell r="B5" t="str">
            <v>TOTAL</v>
          </cell>
        </row>
        <row r="24">
          <cell r="A24" t="str">
            <v>Rusia</v>
          </cell>
          <cell r="B24">
            <v>9</v>
          </cell>
        </row>
        <row r="25">
          <cell r="A25" t="str">
            <v>India</v>
          </cell>
          <cell r="B25">
            <v>10</v>
          </cell>
        </row>
        <row r="26">
          <cell r="A26" t="str">
            <v>Argentina</v>
          </cell>
          <cell r="B26">
            <v>11</v>
          </cell>
        </row>
        <row r="27">
          <cell r="A27" t="str">
            <v>Ucrania</v>
          </cell>
          <cell r="B27">
            <v>11</v>
          </cell>
        </row>
        <row r="28">
          <cell r="A28" t="str">
            <v>Brasil</v>
          </cell>
          <cell r="B28">
            <v>14</v>
          </cell>
        </row>
        <row r="29">
          <cell r="A29" t="str">
            <v>Ecuador</v>
          </cell>
          <cell r="B29">
            <v>14</v>
          </cell>
        </row>
        <row r="30">
          <cell r="A30" t="str">
            <v>Honduras</v>
          </cell>
          <cell r="B30">
            <v>14</v>
          </cell>
        </row>
        <row r="31">
          <cell r="A31" t="str">
            <v>Italia</v>
          </cell>
          <cell r="B31">
            <v>14</v>
          </cell>
        </row>
        <row r="32">
          <cell r="A32" t="str">
            <v>Nigeria</v>
          </cell>
          <cell r="B32">
            <v>14</v>
          </cell>
        </row>
        <row r="33">
          <cell r="A33" t="str">
            <v>Cuba</v>
          </cell>
          <cell r="B33">
            <v>18</v>
          </cell>
        </row>
        <row r="34">
          <cell r="A34" t="str">
            <v>Argelia</v>
          </cell>
          <cell r="B34">
            <v>20</v>
          </cell>
        </row>
        <row r="35">
          <cell r="A35" t="str">
            <v>Perú</v>
          </cell>
          <cell r="B35">
            <v>22</v>
          </cell>
        </row>
        <row r="36">
          <cell r="A36" t="str">
            <v>República Dominicana</v>
          </cell>
          <cell r="B36">
            <v>23</v>
          </cell>
        </row>
        <row r="37">
          <cell r="A37" t="str">
            <v>Paraguay</v>
          </cell>
          <cell r="B37">
            <v>30</v>
          </cell>
        </row>
        <row r="38">
          <cell r="A38" t="str">
            <v>China</v>
          </cell>
          <cell r="B38">
            <v>35</v>
          </cell>
        </row>
        <row r="39">
          <cell r="A39" t="str">
            <v>Senegal</v>
          </cell>
          <cell r="B39">
            <v>36</v>
          </cell>
        </row>
        <row r="40">
          <cell r="A40" t="str">
            <v>Colombia</v>
          </cell>
          <cell r="B40">
            <v>71</v>
          </cell>
        </row>
        <row r="41">
          <cell r="A41" t="str">
            <v>Venezuela</v>
          </cell>
          <cell r="B41">
            <v>100</v>
          </cell>
        </row>
        <row r="42">
          <cell r="A42" t="str">
            <v>Marruecos</v>
          </cell>
          <cell r="B42">
            <v>116</v>
          </cell>
        </row>
        <row r="43">
          <cell r="A43" t="str">
            <v>Rumania</v>
          </cell>
          <cell r="B43">
            <v>147</v>
          </cell>
        </row>
      </sheetData>
      <sheetData sheetId="2">
        <row r="5">
          <cell r="B5" t="str">
            <v>TOTAL</v>
          </cell>
        </row>
        <row r="39">
          <cell r="A39" t="str">
            <v>Argelia</v>
          </cell>
          <cell r="B39">
            <v>23</v>
          </cell>
        </row>
        <row r="40">
          <cell r="A40" t="str">
            <v>Rusia</v>
          </cell>
          <cell r="B40">
            <v>26</v>
          </cell>
        </row>
        <row r="41">
          <cell r="A41" t="str">
            <v>Portugal</v>
          </cell>
          <cell r="B41">
            <v>29</v>
          </cell>
        </row>
        <row r="42">
          <cell r="A42" t="str">
            <v>Senegal</v>
          </cell>
          <cell r="B42">
            <v>37</v>
          </cell>
        </row>
        <row r="43">
          <cell r="A43" t="str">
            <v>Nigeria</v>
          </cell>
          <cell r="B43">
            <v>38</v>
          </cell>
        </row>
        <row r="44">
          <cell r="A44" t="str">
            <v>Argentina</v>
          </cell>
          <cell r="B44">
            <v>41</v>
          </cell>
        </row>
        <row r="45">
          <cell r="A45" t="str">
            <v>Ecuador</v>
          </cell>
          <cell r="B45">
            <v>42</v>
          </cell>
        </row>
        <row r="46">
          <cell r="A46" t="str">
            <v>Ucrania</v>
          </cell>
          <cell r="B46">
            <v>42</v>
          </cell>
        </row>
        <row r="47">
          <cell r="A47" t="str">
            <v>Honduras</v>
          </cell>
          <cell r="B47">
            <v>44</v>
          </cell>
        </row>
        <row r="48">
          <cell r="A48" t="str">
            <v>Perú</v>
          </cell>
          <cell r="B48">
            <v>44</v>
          </cell>
        </row>
        <row r="49">
          <cell r="A49" t="str">
            <v>Italia</v>
          </cell>
          <cell r="B49">
            <v>46</v>
          </cell>
        </row>
        <row r="50">
          <cell r="A50" t="str">
            <v>Cuba</v>
          </cell>
          <cell r="B50">
            <v>49</v>
          </cell>
        </row>
        <row r="51">
          <cell r="A51" t="str">
            <v>Paraguay</v>
          </cell>
          <cell r="B51">
            <v>58</v>
          </cell>
        </row>
        <row r="52">
          <cell r="A52" t="str">
            <v>Brasil</v>
          </cell>
          <cell r="B52">
            <v>65</v>
          </cell>
        </row>
        <row r="53">
          <cell r="A53" t="str">
            <v>República Dominicana</v>
          </cell>
          <cell r="B53">
            <v>95</v>
          </cell>
        </row>
        <row r="54">
          <cell r="A54" t="str">
            <v>China</v>
          </cell>
          <cell r="B54">
            <v>113</v>
          </cell>
        </row>
        <row r="55">
          <cell r="A55" t="str">
            <v>Colombia</v>
          </cell>
          <cell r="B55">
            <v>197</v>
          </cell>
        </row>
        <row r="56">
          <cell r="A56" t="str">
            <v>Venezuela</v>
          </cell>
          <cell r="B56">
            <v>219</v>
          </cell>
        </row>
        <row r="57">
          <cell r="A57" t="str">
            <v>Marruecos</v>
          </cell>
          <cell r="B57">
            <v>223</v>
          </cell>
        </row>
        <row r="58">
          <cell r="A58" t="str">
            <v>Rumania</v>
          </cell>
          <cell r="B58">
            <v>334</v>
          </cell>
        </row>
      </sheetData>
      <sheetData sheetId="3">
        <row r="5">
          <cell r="B5" t="str">
            <v>TOTAL</v>
          </cell>
        </row>
        <row r="41">
          <cell r="A41" t="str">
            <v>Bolivia</v>
          </cell>
          <cell r="B41">
            <v>27</v>
          </cell>
        </row>
        <row r="42">
          <cell r="A42" t="str">
            <v>Reino Unido</v>
          </cell>
          <cell r="B42">
            <v>28</v>
          </cell>
        </row>
        <row r="43">
          <cell r="A43" t="str">
            <v>Rusia</v>
          </cell>
          <cell r="B43">
            <v>39</v>
          </cell>
        </row>
        <row r="44">
          <cell r="A44" t="str">
            <v>Polonia</v>
          </cell>
          <cell r="B44">
            <v>41</v>
          </cell>
        </row>
        <row r="45">
          <cell r="A45" t="str">
            <v>Ucrania</v>
          </cell>
          <cell r="B45">
            <v>43</v>
          </cell>
        </row>
        <row r="46">
          <cell r="A46" t="str">
            <v>Argentina</v>
          </cell>
          <cell r="B46">
            <v>47</v>
          </cell>
        </row>
        <row r="47">
          <cell r="A47" t="str">
            <v>Senegal</v>
          </cell>
          <cell r="B47">
            <v>48</v>
          </cell>
        </row>
        <row r="48">
          <cell r="A48" t="str">
            <v>Perú</v>
          </cell>
          <cell r="B48">
            <v>54</v>
          </cell>
        </row>
        <row r="49">
          <cell r="A49" t="str">
            <v>Portugal</v>
          </cell>
          <cell r="B49">
            <v>55</v>
          </cell>
        </row>
        <row r="50">
          <cell r="A50" t="str">
            <v>Italia</v>
          </cell>
          <cell r="B50">
            <v>58</v>
          </cell>
        </row>
        <row r="51">
          <cell r="A51" t="str">
            <v>Cuba</v>
          </cell>
          <cell r="B51">
            <v>67</v>
          </cell>
        </row>
        <row r="52">
          <cell r="A52" t="str">
            <v>Ecuador</v>
          </cell>
          <cell r="B52">
            <v>77</v>
          </cell>
        </row>
        <row r="53">
          <cell r="A53" t="str">
            <v>China</v>
          </cell>
          <cell r="B53">
            <v>136</v>
          </cell>
        </row>
        <row r="54">
          <cell r="A54" t="str">
            <v>República Dominicana</v>
          </cell>
          <cell r="B54">
            <v>160</v>
          </cell>
        </row>
        <row r="55">
          <cell r="A55" t="str">
            <v>Brasil</v>
          </cell>
          <cell r="B55">
            <v>179</v>
          </cell>
        </row>
        <row r="56">
          <cell r="A56" t="str">
            <v>Marruecos</v>
          </cell>
          <cell r="B56">
            <v>190</v>
          </cell>
        </row>
        <row r="57">
          <cell r="A57" t="str">
            <v>Paraguay</v>
          </cell>
          <cell r="B57">
            <v>217</v>
          </cell>
        </row>
        <row r="58">
          <cell r="A58" t="str">
            <v>Venezuela</v>
          </cell>
          <cell r="B58">
            <v>218</v>
          </cell>
        </row>
        <row r="59">
          <cell r="A59" t="str">
            <v>Colombia</v>
          </cell>
          <cell r="B59">
            <v>250</v>
          </cell>
        </row>
        <row r="60">
          <cell r="A60" t="str">
            <v>Rumania</v>
          </cell>
          <cell r="B60">
            <v>450</v>
          </cell>
        </row>
      </sheetData>
      <sheetData sheetId="4">
        <row r="5">
          <cell r="B5" t="str">
            <v>TOTAL</v>
          </cell>
        </row>
        <row r="14">
          <cell r="A14" t="str">
            <v>Cuba</v>
          </cell>
          <cell r="B14">
            <v>4</v>
          </cell>
        </row>
        <row r="15">
          <cell r="A15" t="str">
            <v>Guinea</v>
          </cell>
          <cell r="B15">
            <v>4</v>
          </cell>
        </row>
        <row r="16">
          <cell r="A16" t="str">
            <v>México</v>
          </cell>
          <cell r="B16">
            <v>4</v>
          </cell>
        </row>
        <row r="17">
          <cell r="A17" t="str">
            <v>Moldavia</v>
          </cell>
          <cell r="B17">
            <v>4</v>
          </cell>
        </row>
        <row r="18">
          <cell r="A18" t="str">
            <v>Chile</v>
          </cell>
          <cell r="B18">
            <v>5</v>
          </cell>
        </row>
        <row r="19">
          <cell r="A19" t="str">
            <v>Polonia</v>
          </cell>
          <cell r="B19">
            <v>7</v>
          </cell>
        </row>
        <row r="20">
          <cell r="A20" t="str">
            <v>Portugal</v>
          </cell>
          <cell r="B20">
            <v>8</v>
          </cell>
        </row>
        <row r="21">
          <cell r="A21" t="str">
            <v>República Dominicana</v>
          </cell>
          <cell r="B21">
            <v>9</v>
          </cell>
        </row>
        <row r="22">
          <cell r="A22" t="str">
            <v>Ucrania</v>
          </cell>
          <cell r="B22">
            <v>9</v>
          </cell>
        </row>
        <row r="23">
          <cell r="A23" t="str">
            <v>Argentina</v>
          </cell>
          <cell r="B23">
            <v>11</v>
          </cell>
        </row>
        <row r="24">
          <cell r="A24" t="str">
            <v>Guinea Ecuatorial</v>
          </cell>
          <cell r="B24">
            <v>14</v>
          </cell>
        </row>
        <row r="25">
          <cell r="A25" t="str">
            <v>Marruecos</v>
          </cell>
          <cell r="B25">
            <v>14</v>
          </cell>
        </row>
        <row r="26">
          <cell r="A26" t="str">
            <v>Paraguay</v>
          </cell>
          <cell r="B26">
            <v>14</v>
          </cell>
        </row>
        <row r="27">
          <cell r="A27" t="str">
            <v>Ecuador</v>
          </cell>
          <cell r="B27">
            <v>16</v>
          </cell>
        </row>
        <row r="28">
          <cell r="A28" t="str">
            <v>Italia</v>
          </cell>
          <cell r="B28">
            <v>18</v>
          </cell>
        </row>
        <row r="29">
          <cell r="A29" t="str">
            <v>Perú</v>
          </cell>
          <cell r="B29">
            <v>19</v>
          </cell>
        </row>
        <row r="30">
          <cell r="A30" t="str">
            <v>Venezuela</v>
          </cell>
          <cell r="B30">
            <v>24</v>
          </cell>
        </row>
        <row r="31">
          <cell r="A31" t="str">
            <v>Brasil</v>
          </cell>
          <cell r="B31">
            <v>28</v>
          </cell>
        </row>
        <row r="32">
          <cell r="A32" t="str">
            <v>Colombia</v>
          </cell>
          <cell r="B32">
            <v>34</v>
          </cell>
        </row>
        <row r="33">
          <cell r="A33" t="str">
            <v>Rumania</v>
          </cell>
          <cell r="B33">
            <v>35</v>
          </cell>
        </row>
      </sheetData>
      <sheetData sheetId="5">
        <row r="30">
          <cell r="A30" t="str">
            <v>Italia</v>
          </cell>
          <cell r="B30">
            <v>12</v>
          </cell>
        </row>
        <row r="31">
          <cell r="A31" t="str">
            <v>Pakistán</v>
          </cell>
          <cell r="B31">
            <v>14</v>
          </cell>
        </row>
        <row r="32">
          <cell r="A32" t="str">
            <v>Perú</v>
          </cell>
          <cell r="B32">
            <v>14</v>
          </cell>
        </row>
        <row r="33">
          <cell r="A33" t="str">
            <v>Argelia</v>
          </cell>
          <cell r="B33">
            <v>18</v>
          </cell>
        </row>
        <row r="34">
          <cell r="A34" t="str">
            <v>Portugal</v>
          </cell>
          <cell r="B34">
            <v>18</v>
          </cell>
        </row>
        <row r="35">
          <cell r="A35" t="str">
            <v>Argentina</v>
          </cell>
          <cell r="B35">
            <v>19</v>
          </cell>
        </row>
        <row r="36">
          <cell r="A36" t="str">
            <v>Cuba</v>
          </cell>
          <cell r="B36">
            <v>26</v>
          </cell>
        </row>
        <row r="37">
          <cell r="A37" t="str">
            <v>Reino Unido</v>
          </cell>
          <cell r="B37">
            <v>27</v>
          </cell>
        </row>
        <row r="38">
          <cell r="A38" t="str">
            <v>Ucrania</v>
          </cell>
          <cell r="B38">
            <v>29</v>
          </cell>
        </row>
        <row r="39">
          <cell r="A39" t="str">
            <v>Ecuador</v>
          </cell>
          <cell r="B39">
            <v>36</v>
          </cell>
        </row>
        <row r="40">
          <cell r="A40" t="str">
            <v>Nigeria</v>
          </cell>
          <cell r="B40">
            <v>36</v>
          </cell>
        </row>
        <row r="41">
          <cell r="A41" t="str">
            <v>Rusia</v>
          </cell>
          <cell r="B41">
            <v>40</v>
          </cell>
        </row>
        <row r="42">
          <cell r="A42" t="str">
            <v>República Dominicana</v>
          </cell>
          <cell r="B42">
            <v>44</v>
          </cell>
        </row>
        <row r="43">
          <cell r="A43" t="str">
            <v>Senegal</v>
          </cell>
          <cell r="B43">
            <v>46</v>
          </cell>
        </row>
        <row r="44">
          <cell r="A44" t="str">
            <v>Paraguay</v>
          </cell>
          <cell r="B44">
            <v>48</v>
          </cell>
        </row>
        <row r="45">
          <cell r="A45" t="str">
            <v>Rumania</v>
          </cell>
          <cell r="B45">
            <v>53</v>
          </cell>
        </row>
        <row r="46">
          <cell r="A46" t="str">
            <v>Colombia</v>
          </cell>
          <cell r="B46">
            <v>94</v>
          </cell>
        </row>
        <row r="47">
          <cell r="A47" t="str">
            <v>Brasil</v>
          </cell>
          <cell r="B47">
            <v>128</v>
          </cell>
        </row>
        <row r="48">
          <cell r="A48" t="str">
            <v>Venezuela</v>
          </cell>
          <cell r="B48">
            <v>139</v>
          </cell>
        </row>
        <row r="49">
          <cell r="A49" t="str">
            <v>Marruecos</v>
          </cell>
          <cell r="B49">
            <v>217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1D8-3751-4BDD-BE5A-67FC74EB347E}">
  <dimension ref="A1:B38"/>
  <sheetViews>
    <sheetView tabSelected="1" workbookViewId="0">
      <selection activeCell="D1" sqref="D1"/>
    </sheetView>
  </sheetViews>
  <sheetFormatPr baseColWidth="10" defaultRowHeight="14.5" x14ac:dyDescent="0.35"/>
  <cols>
    <col min="1" max="1" width="83.90625" customWidth="1"/>
    <col min="2" max="2" width="5.1796875" customWidth="1"/>
  </cols>
  <sheetData>
    <row r="1" spans="1:2" ht="26" x14ac:dyDescent="0.35">
      <c r="A1" s="12" t="s">
        <v>150</v>
      </c>
      <c r="B1" s="13"/>
    </row>
    <row r="2" spans="1:2" x14ac:dyDescent="0.35">
      <c r="A2" s="122" t="s">
        <v>183</v>
      </c>
      <c r="B2" s="13"/>
    </row>
    <row r="3" spans="1:2" x14ac:dyDescent="0.35">
      <c r="A3" s="123"/>
      <c r="B3" s="13"/>
    </row>
    <row r="4" spans="1:2" x14ac:dyDescent="0.35">
      <c r="A4" s="123"/>
      <c r="B4" s="13"/>
    </row>
    <row r="5" spans="1:2" x14ac:dyDescent="0.35">
      <c r="A5" s="123"/>
      <c r="B5" s="13"/>
    </row>
    <row r="6" spans="1:2" x14ac:dyDescent="0.35">
      <c r="A6" s="123"/>
      <c r="B6" s="13"/>
    </row>
    <row r="7" spans="1:2" x14ac:dyDescent="0.35">
      <c r="A7" s="123"/>
      <c r="B7" s="13"/>
    </row>
    <row r="8" spans="1:2" x14ac:dyDescent="0.35">
      <c r="A8" s="123"/>
      <c r="B8" s="13"/>
    </row>
    <row r="9" spans="1:2" x14ac:dyDescent="0.35">
      <c r="A9" s="123"/>
      <c r="B9" s="13"/>
    </row>
    <row r="10" spans="1:2" x14ac:dyDescent="0.35">
      <c r="A10" s="123"/>
      <c r="B10" s="13"/>
    </row>
    <row r="11" spans="1:2" x14ac:dyDescent="0.35">
      <c r="A11" s="123"/>
      <c r="B11" s="13"/>
    </row>
    <row r="12" spans="1:2" x14ac:dyDescent="0.35">
      <c r="A12" s="123"/>
      <c r="B12" s="13"/>
    </row>
    <row r="13" spans="1:2" x14ac:dyDescent="0.35">
      <c r="A13" s="123"/>
      <c r="B13" s="13"/>
    </row>
    <row r="14" spans="1:2" x14ac:dyDescent="0.35">
      <c r="A14" s="123"/>
      <c r="B14" s="13"/>
    </row>
    <row r="15" spans="1:2" x14ac:dyDescent="0.35">
      <c r="A15" s="123"/>
      <c r="B15" s="13"/>
    </row>
    <row r="16" spans="1:2" x14ac:dyDescent="0.35">
      <c r="A16" s="123"/>
      <c r="B16" s="13"/>
    </row>
    <row r="17" spans="1:2" x14ac:dyDescent="0.35">
      <c r="A17" s="123"/>
      <c r="B17" s="13"/>
    </row>
    <row r="18" spans="1:2" x14ac:dyDescent="0.35">
      <c r="A18" s="123"/>
      <c r="B18" s="13"/>
    </row>
    <row r="19" spans="1:2" x14ac:dyDescent="0.35">
      <c r="A19" s="123"/>
      <c r="B19" s="13"/>
    </row>
    <row r="20" spans="1:2" x14ac:dyDescent="0.35">
      <c r="A20" s="123"/>
      <c r="B20" s="13"/>
    </row>
    <row r="21" spans="1:2" x14ac:dyDescent="0.35">
      <c r="A21" s="123"/>
      <c r="B21" s="13"/>
    </row>
    <row r="22" spans="1:2" x14ac:dyDescent="0.35">
      <c r="A22" s="123"/>
      <c r="B22" s="13"/>
    </row>
    <row r="23" spans="1:2" x14ac:dyDescent="0.35">
      <c r="A23" s="123"/>
      <c r="B23" s="13"/>
    </row>
    <row r="24" spans="1:2" x14ac:dyDescent="0.35">
      <c r="A24" s="123"/>
      <c r="B24" s="13"/>
    </row>
    <row r="25" spans="1:2" x14ac:dyDescent="0.35">
      <c r="A25" s="123"/>
      <c r="B25" s="13"/>
    </row>
    <row r="26" spans="1:2" x14ac:dyDescent="0.35">
      <c r="A26" s="123"/>
      <c r="B26" s="13"/>
    </row>
    <row r="27" spans="1:2" x14ac:dyDescent="0.35">
      <c r="A27" s="123"/>
      <c r="B27" s="13"/>
    </row>
    <row r="28" spans="1:2" x14ac:dyDescent="0.35">
      <c r="A28" s="123"/>
      <c r="B28" s="13"/>
    </row>
    <row r="29" spans="1:2" x14ac:dyDescent="0.35">
      <c r="A29" s="123"/>
      <c r="B29" s="13"/>
    </row>
    <row r="30" spans="1:2" x14ac:dyDescent="0.35">
      <c r="A30" s="123"/>
      <c r="B30" s="13"/>
    </row>
    <row r="31" spans="1:2" x14ac:dyDescent="0.35">
      <c r="A31" s="123"/>
      <c r="B31" s="13"/>
    </row>
    <row r="32" spans="1:2" x14ac:dyDescent="0.35">
      <c r="A32" s="123"/>
      <c r="B32" s="13"/>
    </row>
    <row r="33" spans="1:2" x14ac:dyDescent="0.35">
      <c r="A33" s="123"/>
      <c r="B33" s="13"/>
    </row>
    <row r="34" spans="1:2" x14ac:dyDescent="0.35">
      <c r="A34" s="123"/>
      <c r="B34" s="13"/>
    </row>
    <row r="35" spans="1:2" x14ac:dyDescent="0.35">
      <c r="A35" s="123"/>
      <c r="B35" s="13"/>
    </row>
    <row r="36" spans="1:2" x14ac:dyDescent="0.35">
      <c r="A36" s="123"/>
      <c r="B36" s="13"/>
    </row>
    <row r="37" spans="1:2" x14ac:dyDescent="0.35">
      <c r="A37" s="124"/>
      <c r="B37" s="13"/>
    </row>
    <row r="38" spans="1:2" x14ac:dyDescent="0.35">
      <c r="A38" s="124"/>
      <c r="B38" s="13"/>
    </row>
  </sheetData>
  <mergeCells count="2">
    <mergeCell ref="A2:A36"/>
    <mergeCell ref="A37:A38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"/>
  <sheetViews>
    <sheetView workbookViewId="0">
      <selection activeCell="J1" sqref="J1"/>
    </sheetView>
  </sheetViews>
  <sheetFormatPr baseColWidth="10" defaultRowHeight="14.5" x14ac:dyDescent="0.35"/>
  <cols>
    <col min="1" max="1" width="25.81640625" style="7" customWidth="1"/>
    <col min="2" max="2" width="13.54296875" style="8" bestFit="1" customWidth="1"/>
    <col min="3" max="3" width="13.54296875" style="9" customWidth="1"/>
    <col min="4" max="4" width="11.453125" style="8"/>
    <col min="5" max="5" width="11.453125" style="9"/>
    <col min="6" max="6" width="11.453125" style="8"/>
    <col min="7" max="7" width="11.453125" style="9"/>
    <col min="8" max="16384" width="10.90625" style="7"/>
  </cols>
  <sheetData>
    <row r="1" spans="1:10" ht="15.5" x14ac:dyDescent="0.35">
      <c r="A1" s="19" t="s">
        <v>159</v>
      </c>
      <c r="J1" s="119" t="s">
        <v>184</v>
      </c>
    </row>
    <row r="2" spans="1:10" ht="15.5" x14ac:dyDescent="0.35">
      <c r="A2" s="19"/>
    </row>
    <row r="4" spans="1:10" x14ac:dyDescent="0.35">
      <c r="A4" s="51"/>
      <c r="B4" s="53"/>
      <c r="C4" s="52"/>
      <c r="D4" s="53"/>
      <c r="E4" s="52"/>
      <c r="F4" s="53"/>
      <c r="G4" s="52"/>
      <c r="H4" s="51"/>
    </row>
    <row r="5" spans="1:10" x14ac:dyDescent="0.35">
      <c r="A5" s="51"/>
      <c r="B5" s="83" t="s">
        <v>27</v>
      </c>
      <c r="C5" s="84" t="s">
        <v>34</v>
      </c>
      <c r="D5" s="83" t="s">
        <v>28</v>
      </c>
      <c r="E5" s="84" t="s">
        <v>34</v>
      </c>
      <c r="F5" s="83" t="s">
        <v>29</v>
      </c>
      <c r="G5" s="84" t="s">
        <v>34</v>
      </c>
      <c r="H5" s="51"/>
    </row>
    <row r="6" spans="1:10" x14ac:dyDescent="0.35">
      <c r="A6" s="56" t="s">
        <v>27</v>
      </c>
      <c r="B6" s="73">
        <v>2064</v>
      </c>
      <c r="C6" s="72">
        <v>1</v>
      </c>
      <c r="D6" s="73">
        <v>1055</v>
      </c>
      <c r="E6" s="72">
        <v>1</v>
      </c>
      <c r="F6" s="73">
        <v>1009</v>
      </c>
      <c r="G6" s="18">
        <v>1</v>
      </c>
      <c r="H6" s="85"/>
    </row>
    <row r="7" spans="1:10" x14ac:dyDescent="0.35">
      <c r="A7" s="86" t="s">
        <v>30</v>
      </c>
      <c r="B7" s="75">
        <v>1697</v>
      </c>
      <c r="C7" s="63">
        <v>0.82218992248062017</v>
      </c>
      <c r="D7" s="60">
        <v>875</v>
      </c>
      <c r="E7" s="63">
        <v>0.82938388625592419</v>
      </c>
      <c r="F7" s="60">
        <v>822</v>
      </c>
      <c r="G7" s="44">
        <v>0.81466798810703667</v>
      </c>
    </row>
    <row r="8" spans="1:10" x14ac:dyDescent="0.35">
      <c r="A8" s="86" t="s">
        <v>31</v>
      </c>
      <c r="B8" s="75">
        <v>367</v>
      </c>
      <c r="C8" s="61">
        <v>0.17781007751937986</v>
      </c>
      <c r="D8" s="62">
        <v>180</v>
      </c>
      <c r="E8" s="61">
        <v>0.17061611374407584</v>
      </c>
      <c r="F8" s="62">
        <v>187</v>
      </c>
      <c r="G8" s="30">
        <v>0.18533201189296333</v>
      </c>
    </row>
    <row r="9" spans="1:10" x14ac:dyDescent="0.35">
      <c r="A9" s="86" t="s">
        <v>166</v>
      </c>
      <c r="B9" s="75">
        <v>312</v>
      </c>
      <c r="C9" s="61">
        <v>0.15116279069767441</v>
      </c>
      <c r="D9" s="62">
        <v>149</v>
      </c>
      <c r="E9" s="61">
        <v>0.14123222748815165</v>
      </c>
      <c r="F9" s="62">
        <v>163</v>
      </c>
      <c r="G9" s="30">
        <v>0.16154608523290387</v>
      </c>
    </row>
    <row r="10" spans="1:10" x14ac:dyDescent="0.35">
      <c r="A10" s="87" t="s">
        <v>167</v>
      </c>
      <c r="B10" s="75">
        <v>55</v>
      </c>
      <c r="C10" s="61">
        <v>2.6647286821705425E-2</v>
      </c>
      <c r="D10" s="62">
        <v>31</v>
      </c>
      <c r="E10" s="61">
        <v>2.9383886255924172E-2</v>
      </c>
      <c r="F10" s="62">
        <v>24</v>
      </c>
      <c r="G10" s="30">
        <v>2.3785926660059464E-2</v>
      </c>
    </row>
    <row r="11" spans="1:10" x14ac:dyDescent="0.35">
      <c r="A11" s="64" t="s">
        <v>178</v>
      </c>
    </row>
    <row r="12" spans="1:10" x14ac:dyDescent="0.35">
      <c r="A12" s="65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5"/>
  <sheetViews>
    <sheetView zoomScale="85" zoomScaleNormal="85" workbookViewId="0">
      <selection activeCell="I1" sqref="I1"/>
    </sheetView>
  </sheetViews>
  <sheetFormatPr baseColWidth="10" defaultRowHeight="14.5" x14ac:dyDescent="0.35"/>
  <cols>
    <col min="1" max="1" width="25" customWidth="1"/>
    <col min="2" max="2" width="13.7265625" style="2" bestFit="1" customWidth="1"/>
    <col min="3" max="3" width="13.7265625" style="3" customWidth="1"/>
    <col min="4" max="6" width="11.453125" style="2"/>
    <col min="7" max="7" width="11.453125" style="3"/>
  </cols>
  <sheetData>
    <row r="1" spans="1:9" ht="15.5" x14ac:dyDescent="0.35">
      <c r="A1" s="19" t="s">
        <v>161</v>
      </c>
      <c r="I1" s="119" t="s">
        <v>184</v>
      </c>
    </row>
    <row r="2" spans="1:9" ht="15.5" x14ac:dyDescent="0.35">
      <c r="A2" s="19"/>
    </row>
    <row r="3" spans="1:9" ht="15.5" x14ac:dyDescent="0.35">
      <c r="A3" s="19"/>
    </row>
    <row r="5" spans="1:9" x14ac:dyDescent="0.35">
      <c r="B5" s="33" t="s">
        <v>27</v>
      </c>
      <c r="C5" s="34" t="s">
        <v>34</v>
      </c>
      <c r="D5" s="33" t="s">
        <v>28</v>
      </c>
      <c r="E5" s="34"/>
      <c r="F5" s="33" t="s">
        <v>29</v>
      </c>
      <c r="G5" s="16"/>
    </row>
    <row r="6" spans="1:9" x14ac:dyDescent="0.35">
      <c r="A6" s="20" t="s">
        <v>27</v>
      </c>
      <c r="B6" s="35">
        <v>2776</v>
      </c>
      <c r="C6" s="18">
        <v>1</v>
      </c>
      <c r="D6" s="35">
        <v>1399</v>
      </c>
      <c r="E6" s="18">
        <v>1</v>
      </c>
      <c r="F6" s="35">
        <v>1377</v>
      </c>
      <c r="G6" s="18">
        <v>1</v>
      </c>
    </row>
    <row r="7" spans="1:9" x14ac:dyDescent="0.35">
      <c r="A7" s="32" t="s">
        <v>42</v>
      </c>
      <c r="B7" s="36">
        <v>16</v>
      </c>
      <c r="C7" s="17">
        <v>5.763688760806916E-3</v>
      </c>
      <c r="D7" s="37">
        <v>10</v>
      </c>
      <c r="E7" s="17">
        <v>7.1479628305932807E-3</v>
      </c>
      <c r="F7" s="37">
        <v>6</v>
      </c>
      <c r="G7" s="17">
        <v>4.3572984749455342E-3</v>
      </c>
    </row>
    <row r="8" spans="1:9" x14ac:dyDescent="0.35">
      <c r="A8" s="32" t="s">
        <v>44</v>
      </c>
      <c r="B8" s="36">
        <v>47</v>
      </c>
      <c r="C8" s="17">
        <v>1.6930835734870316E-2</v>
      </c>
      <c r="D8" s="37">
        <v>20</v>
      </c>
      <c r="E8" s="17">
        <v>1.4295925661186561E-2</v>
      </c>
      <c r="F8" s="37">
        <v>27</v>
      </c>
      <c r="G8" s="17">
        <v>1.9607843137254902E-2</v>
      </c>
    </row>
    <row r="9" spans="1:9" x14ac:dyDescent="0.35">
      <c r="A9" s="32" t="s">
        <v>45</v>
      </c>
      <c r="B9" s="36">
        <v>4</v>
      </c>
      <c r="C9" s="17">
        <v>1.440922190201729E-3</v>
      </c>
      <c r="D9" s="37">
        <v>4</v>
      </c>
      <c r="E9" s="17">
        <v>2.8591851322373124E-3</v>
      </c>
      <c r="F9" s="37">
        <v>0</v>
      </c>
      <c r="G9" s="17">
        <v>0</v>
      </c>
    </row>
    <row r="10" spans="1:9" x14ac:dyDescent="0.35">
      <c r="A10" s="32" t="s">
        <v>48</v>
      </c>
      <c r="B10" s="36">
        <v>4</v>
      </c>
      <c r="C10" s="17">
        <v>1.440922190201729E-3</v>
      </c>
      <c r="D10" s="37">
        <v>3</v>
      </c>
      <c r="E10" s="17">
        <v>2.1443888491779841E-3</v>
      </c>
      <c r="F10" s="37" t="s">
        <v>40</v>
      </c>
      <c r="G10" s="17" t="s">
        <v>40</v>
      </c>
    </row>
    <row r="11" spans="1:9" x14ac:dyDescent="0.35">
      <c r="A11" s="32" t="s">
        <v>49</v>
      </c>
      <c r="B11" s="36">
        <v>4</v>
      </c>
      <c r="C11" s="17">
        <v>1.440922190201729E-3</v>
      </c>
      <c r="D11" s="37" t="s">
        <v>40</v>
      </c>
      <c r="E11" s="17" t="s">
        <v>40</v>
      </c>
      <c r="F11" s="37">
        <v>3</v>
      </c>
      <c r="G11" s="17">
        <v>2.1786492374727671E-3</v>
      </c>
    </row>
    <row r="12" spans="1:9" x14ac:dyDescent="0.35">
      <c r="A12" s="32" t="s">
        <v>50</v>
      </c>
      <c r="B12" s="36">
        <v>27</v>
      </c>
      <c r="C12" s="17">
        <v>9.7262247838616721E-3</v>
      </c>
      <c r="D12" s="37">
        <v>11</v>
      </c>
      <c r="E12" s="17">
        <v>7.8627591136526086E-3</v>
      </c>
      <c r="F12" s="37">
        <v>16</v>
      </c>
      <c r="G12" s="17">
        <v>1.1619462599854757E-2</v>
      </c>
    </row>
    <row r="13" spans="1:9" x14ac:dyDescent="0.35">
      <c r="A13" s="32" t="s">
        <v>52</v>
      </c>
      <c r="B13" s="36">
        <v>179</v>
      </c>
      <c r="C13" s="17">
        <v>6.4481268011527371E-2</v>
      </c>
      <c r="D13" s="37">
        <v>74</v>
      </c>
      <c r="E13" s="17">
        <v>5.2894924946390282E-2</v>
      </c>
      <c r="F13" s="37">
        <v>105</v>
      </c>
      <c r="G13" s="17">
        <v>7.6252723311546838E-2</v>
      </c>
    </row>
    <row r="14" spans="1:9" x14ac:dyDescent="0.35">
      <c r="A14" s="32" t="s">
        <v>53</v>
      </c>
      <c r="B14" s="36">
        <v>26</v>
      </c>
      <c r="C14" s="17">
        <v>9.3659942363112387E-3</v>
      </c>
      <c r="D14" s="37">
        <v>13</v>
      </c>
      <c r="E14" s="17">
        <v>9.2923516797712644E-3</v>
      </c>
      <c r="F14" s="37">
        <v>13</v>
      </c>
      <c r="G14" s="17">
        <v>9.44081336238199E-3</v>
      </c>
    </row>
    <row r="15" spans="1:9" x14ac:dyDescent="0.35">
      <c r="A15" s="32" t="s">
        <v>55</v>
      </c>
      <c r="B15" s="36" t="s">
        <v>40</v>
      </c>
      <c r="C15" s="17" t="s">
        <v>40</v>
      </c>
      <c r="D15" s="37" t="s">
        <v>40</v>
      </c>
      <c r="E15" s="17" t="s">
        <v>40</v>
      </c>
      <c r="F15" s="37" t="s">
        <v>40</v>
      </c>
      <c r="G15" s="17" t="s">
        <v>40</v>
      </c>
    </row>
    <row r="16" spans="1:9" x14ac:dyDescent="0.35">
      <c r="A16" s="32" t="s">
        <v>56</v>
      </c>
      <c r="B16" s="36">
        <v>3</v>
      </c>
      <c r="C16" s="17">
        <v>1.0806916426512969E-3</v>
      </c>
      <c r="D16" s="37" t="s">
        <v>40</v>
      </c>
      <c r="E16" s="17" t="s">
        <v>40</v>
      </c>
      <c r="F16" s="37" t="s">
        <v>40</v>
      </c>
      <c r="G16" s="17" t="s">
        <v>40</v>
      </c>
    </row>
    <row r="17" spans="1:7" x14ac:dyDescent="0.35">
      <c r="A17" s="32" t="s">
        <v>57</v>
      </c>
      <c r="B17" s="36" t="s">
        <v>40</v>
      </c>
      <c r="C17" s="17" t="s">
        <v>40</v>
      </c>
      <c r="D17" s="37">
        <v>0</v>
      </c>
      <c r="E17" s="17">
        <v>0</v>
      </c>
      <c r="F17" s="37" t="s">
        <v>40</v>
      </c>
      <c r="G17" s="17" t="s">
        <v>40</v>
      </c>
    </row>
    <row r="18" spans="1:7" x14ac:dyDescent="0.35">
      <c r="A18" s="32" t="s">
        <v>59</v>
      </c>
      <c r="B18" s="36">
        <v>25</v>
      </c>
      <c r="C18" s="17">
        <v>9.005763688760807E-3</v>
      </c>
      <c r="D18" s="37">
        <v>12</v>
      </c>
      <c r="E18" s="17">
        <v>8.5775553967119365E-3</v>
      </c>
      <c r="F18" s="37">
        <v>13</v>
      </c>
      <c r="G18" s="17">
        <v>9.44081336238199E-3</v>
      </c>
    </row>
    <row r="19" spans="1:7" x14ac:dyDescent="0.35">
      <c r="A19" s="32" t="s">
        <v>60</v>
      </c>
      <c r="B19" s="36">
        <v>136</v>
      </c>
      <c r="C19" s="17">
        <v>4.8991354466858789E-2</v>
      </c>
      <c r="D19" s="37">
        <v>62</v>
      </c>
      <c r="E19" s="17">
        <v>4.431736954967834E-2</v>
      </c>
      <c r="F19" s="37">
        <v>74</v>
      </c>
      <c r="G19" s="17">
        <v>5.374001452432825E-2</v>
      </c>
    </row>
    <row r="20" spans="1:7" x14ac:dyDescent="0.35">
      <c r="A20" s="32" t="s">
        <v>61</v>
      </c>
      <c r="B20" s="36">
        <v>250</v>
      </c>
      <c r="C20" s="38">
        <v>9.0057636887608067E-2</v>
      </c>
      <c r="D20" s="45">
        <v>128</v>
      </c>
      <c r="E20" s="38">
        <v>9.1493924231593998E-2</v>
      </c>
      <c r="F20" s="45">
        <v>122</v>
      </c>
      <c r="G20" s="38">
        <v>8.8598402323892517E-2</v>
      </c>
    </row>
    <row r="21" spans="1:7" x14ac:dyDescent="0.35">
      <c r="A21" s="32" t="s">
        <v>62</v>
      </c>
      <c r="B21" s="36" t="s">
        <v>40</v>
      </c>
      <c r="C21" s="17" t="s">
        <v>40</v>
      </c>
      <c r="D21" s="37">
        <v>0</v>
      </c>
      <c r="E21" s="17">
        <v>0</v>
      </c>
      <c r="F21" s="37" t="s">
        <v>40</v>
      </c>
      <c r="G21" s="17" t="s">
        <v>40</v>
      </c>
    </row>
    <row r="22" spans="1:7" x14ac:dyDescent="0.35">
      <c r="A22" s="32" t="s">
        <v>64</v>
      </c>
      <c r="B22" s="36" t="s">
        <v>40</v>
      </c>
      <c r="C22" s="17" t="s">
        <v>40</v>
      </c>
      <c r="D22" s="37">
        <v>0</v>
      </c>
      <c r="E22" s="17">
        <v>0</v>
      </c>
      <c r="F22" s="37" t="s">
        <v>40</v>
      </c>
      <c r="G22" s="17" t="s">
        <v>40</v>
      </c>
    </row>
    <row r="23" spans="1:7" x14ac:dyDescent="0.35">
      <c r="A23" s="32" t="s">
        <v>66</v>
      </c>
      <c r="B23" s="36">
        <v>67</v>
      </c>
      <c r="C23" s="17">
        <v>2.4135446685878963E-2</v>
      </c>
      <c r="D23" s="37">
        <v>38</v>
      </c>
      <c r="E23" s="17">
        <v>2.7162258756254467E-2</v>
      </c>
      <c r="F23" s="37">
        <v>29</v>
      </c>
      <c r="G23" s="17">
        <v>2.1060275962236745E-2</v>
      </c>
    </row>
    <row r="24" spans="1:7" x14ac:dyDescent="0.35">
      <c r="A24" s="32" t="s">
        <v>67</v>
      </c>
      <c r="B24" s="36">
        <v>5</v>
      </c>
      <c r="C24" s="17">
        <v>1.8011527377521613E-3</v>
      </c>
      <c r="D24" s="37">
        <v>3</v>
      </c>
      <c r="E24" s="17">
        <v>2.1443888491779841E-3</v>
      </c>
      <c r="F24" s="37" t="s">
        <v>40</v>
      </c>
      <c r="G24" s="17" t="s">
        <v>40</v>
      </c>
    </row>
    <row r="25" spans="1:7" x14ac:dyDescent="0.35">
      <c r="A25" s="32" t="s">
        <v>68</v>
      </c>
      <c r="B25" s="36" t="s">
        <v>40</v>
      </c>
      <c r="C25" s="17" t="s">
        <v>40</v>
      </c>
      <c r="D25" s="37" t="s">
        <v>40</v>
      </c>
      <c r="E25" s="17" t="s">
        <v>40</v>
      </c>
      <c r="F25" s="37" t="s">
        <v>40</v>
      </c>
      <c r="G25" s="17" t="s">
        <v>40</v>
      </c>
    </row>
    <row r="26" spans="1:7" x14ac:dyDescent="0.35">
      <c r="A26" s="32" t="s">
        <v>69</v>
      </c>
      <c r="B26" s="36">
        <v>160</v>
      </c>
      <c r="C26" s="17">
        <v>5.7636887608069162E-2</v>
      </c>
      <c r="D26" s="37">
        <v>77</v>
      </c>
      <c r="E26" s="17">
        <v>5.5039313795568263E-2</v>
      </c>
      <c r="F26" s="37">
        <v>83</v>
      </c>
      <c r="G26" s="17">
        <v>6.0275962236746548E-2</v>
      </c>
    </row>
    <row r="27" spans="1:7" x14ac:dyDescent="0.35">
      <c r="A27" s="32" t="s">
        <v>70</v>
      </c>
      <c r="B27" s="36">
        <v>77</v>
      </c>
      <c r="C27" s="17">
        <v>2.7737752161383286E-2</v>
      </c>
      <c r="D27" s="37">
        <v>39</v>
      </c>
      <c r="E27" s="17">
        <v>2.7877055039313797E-2</v>
      </c>
      <c r="F27" s="37">
        <v>38</v>
      </c>
      <c r="G27" s="17">
        <v>2.7596223674655047E-2</v>
      </c>
    </row>
    <row r="28" spans="1:7" x14ac:dyDescent="0.35">
      <c r="A28" s="32" t="s">
        <v>71</v>
      </c>
      <c r="B28" s="36">
        <v>15</v>
      </c>
      <c r="C28" s="17">
        <v>5.4034582132564844E-3</v>
      </c>
      <c r="D28" s="37">
        <v>12</v>
      </c>
      <c r="E28" s="17">
        <v>8.5775553967119365E-3</v>
      </c>
      <c r="F28" s="37">
        <v>3</v>
      </c>
      <c r="G28" s="17">
        <v>2.1786492374727671E-3</v>
      </c>
    </row>
    <row r="29" spans="1:7" x14ac:dyDescent="0.35">
      <c r="A29" s="32" t="s">
        <v>72</v>
      </c>
      <c r="B29" s="36">
        <v>12</v>
      </c>
      <c r="C29" s="17">
        <v>4.3227665706051877E-3</v>
      </c>
      <c r="D29" s="37">
        <v>7</v>
      </c>
      <c r="E29" s="17">
        <v>5.003573981415297E-3</v>
      </c>
      <c r="F29" s="37">
        <v>5</v>
      </c>
      <c r="G29" s="17">
        <v>3.6310820624546117E-3</v>
      </c>
    </row>
    <row r="30" spans="1:7" x14ac:dyDescent="0.35">
      <c r="A30" s="32" t="s">
        <v>73</v>
      </c>
      <c r="B30" s="36" t="s">
        <v>40</v>
      </c>
      <c r="C30" s="17" t="s">
        <v>40</v>
      </c>
      <c r="D30" s="37" t="s">
        <v>40</v>
      </c>
      <c r="E30" s="17" t="s">
        <v>40</v>
      </c>
      <c r="F30" s="37">
        <v>0</v>
      </c>
      <c r="G30" s="17">
        <v>0</v>
      </c>
    </row>
    <row r="31" spans="1:7" x14ac:dyDescent="0.35">
      <c r="A31" s="32" t="s">
        <v>76</v>
      </c>
      <c r="B31" s="36">
        <v>17</v>
      </c>
      <c r="C31" s="17">
        <v>6.1239193083573486E-3</v>
      </c>
      <c r="D31" s="37">
        <v>7</v>
      </c>
      <c r="E31" s="17">
        <v>5.003573981415297E-3</v>
      </c>
      <c r="F31" s="37">
        <v>10</v>
      </c>
      <c r="G31" s="17">
        <v>7.2621641249092234E-3</v>
      </c>
    </row>
    <row r="32" spans="1:7" x14ac:dyDescent="0.35">
      <c r="A32" s="32" t="s">
        <v>77</v>
      </c>
      <c r="B32" s="36" t="s">
        <v>40</v>
      </c>
      <c r="C32" s="17" t="s">
        <v>40</v>
      </c>
      <c r="D32" s="37">
        <v>0</v>
      </c>
      <c r="E32" s="17">
        <v>0</v>
      </c>
      <c r="F32" s="37" t="s">
        <v>40</v>
      </c>
      <c r="G32" s="17" t="s">
        <v>40</v>
      </c>
    </row>
    <row r="33" spans="1:7" x14ac:dyDescent="0.35">
      <c r="A33" s="32" t="s">
        <v>78</v>
      </c>
      <c r="B33" s="36" t="s">
        <v>40</v>
      </c>
      <c r="C33" s="17" t="s">
        <v>40</v>
      </c>
      <c r="D33" s="37" t="s">
        <v>40</v>
      </c>
      <c r="E33" s="17" t="s">
        <v>40</v>
      </c>
      <c r="F33" s="37">
        <v>0</v>
      </c>
      <c r="G33" s="17">
        <v>0</v>
      </c>
    </row>
    <row r="34" spans="1:7" x14ac:dyDescent="0.35">
      <c r="A34" s="32" t="s">
        <v>79</v>
      </c>
      <c r="B34" s="36">
        <v>9</v>
      </c>
      <c r="C34" s="17">
        <v>3.2420749279538905E-3</v>
      </c>
      <c r="D34" s="37">
        <v>5</v>
      </c>
      <c r="E34" s="17">
        <v>3.5739814152966403E-3</v>
      </c>
      <c r="F34" s="37">
        <v>4</v>
      </c>
      <c r="G34" s="17">
        <v>2.9048656499636892E-3</v>
      </c>
    </row>
    <row r="35" spans="1:7" x14ac:dyDescent="0.35">
      <c r="A35" s="32" t="s">
        <v>80</v>
      </c>
      <c r="B35" s="36" t="s">
        <v>40</v>
      </c>
      <c r="C35" s="17" t="s">
        <v>40</v>
      </c>
      <c r="D35" s="37" t="s">
        <v>40</v>
      </c>
      <c r="E35" s="17" t="s">
        <v>40</v>
      </c>
      <c r="F35" s="37">
        <v>0</v>
      </c>
      <c r="G35" s="17">
        <v>0</v>
      </c>
    </row>
    <row r="36" spans="1:7" x14ac:dyDescent="0.35">
      <c r="A36" s="32" t="s">
        <v>82</v>
      </c>
      <c r="B36" s="36">
        <v>5</v>
      </c>
      <c r="C36" s="17">
        <v>1.8011527377521613E-3</v>
      </c>
      <c r="D36" s="37">
        <v>3</v>
      </c>
      <c r="E36" s="17">
        <v>2.1443888491779841E-3</v>
      </c>
      <c r="F36" s="37" t="s">
        <v>40</v>
      </c>
      <c r="G36" s="17" t="s">
        <v>40</v>
      </c>
    </row>
    <row r="37" spans="1:7" x14ac:dyDescent="0.35">
      <c r="A37" s="32" t="s">
        <v>83</v>
      </c>
      <c r="B37" s="36">
        <v>13</v>
      </c>
      <c r="C37" s="17">
        <v>4.6829971181556193E-3</v>
      </c>
      <c r="D37" s="37">
        <v>7</v>
      </c>
      <c r="E37" s="17">
        <v>5.003573981415297E-3</v>
      </c>
      <c r="F37" s="37">
        <v>6</v>
      </c>
      <c r="G37" s="17">
        <v>4.3572984749455342E-3</v>
      </c>
    </row>
    <row r="38" spans="1:7" x14ac:dyDescent="0.35">
      <c r="A38" s="32" t="s">
        <v>84</v>
      </c>
      <c r="B38" s="36">
        <v>22</v>
      </c>
      <c r="C38" s="17">
        <v>7.9250720461095103E-3</v>
      </c>
      <c r="D38" s="37">
        <v>11</v>
      </c>
      <c r="E38" s="17">
        <v>7.8627591136526086E-3</v>
      </c>
      <c r="F38" s="37">
        <v>11</v>
      </c>
      <c r="G38" s="17">
        <v>7.988380537400145E-3</v>
      </c>
    </row>
    <row r="39" spans="1:7" x14ac:dyDescent="0.35">
      <c r="A39" s="32" t="s">
        <v>85</v>
      </c>
      <c r="B39" s="36" t="s">
        <v>40</v>
      </c>
      <c r="C39" s="17" t="s">
        <v>40</v>
      </c>
      <c r="D39" s="37" t="s">
        <v>40</v>
      </c>
      <c r="E39" s="17" t="s">
        <v>40</v>
      </c>
      <c r="F39" s="37">
        <v>0</v>
      </c>
      <c r="G39" s="17">
        <v>0</v>
      </c>
    </row>
    <row r="40" spans="1:7" x14ac:dyDescent="0.35">
      <c r="A40" s="32" t="s">
        <v>86</v>
      </c>
      <c r="B40" s="36">
        <v>3</v>
      </c>
      <c r="C40" s="17">
        <v>1.0806916426512969E-3</v>
      </c>
      <c r="D40" s="37" t="s">
        <v>40</v>
      </c>
      <c r="E40" s="17" t="s">
        <v>40</v>
      </c>
      <c r="F40" s="37" t="s">
        <v>40</v>
      </c>
      <c r="G40" s="17" t="s">
        <v>40</v>
      </c>
    </row>
    <row r="41" spans="1:7" x14ac:dyDescent="0.35">
      <c r="A41" s="32" t="s">
        <v>87</v>
      </c>
      <c r="B41" s="36">
        <v>3</v>
      </c>
      <c r="C41" s="17">
        <v>1.0806916426512969E-3</v>
      </c>
      <c r="D41" s="37" t="s">
        <v>40</v>
      </c>
      <c r="E41" s="17" t="s">
        <v>40</v>
      </c>
      <c r="F41" s="37" t="s">
        <v>40</v>
      </c>
      <c r="G41" s="17" t="s">
        <v>40</v>
      </c>
    </row>
    <row r="42" spans="1:7" x14ac:dyDescent="0.35">
      <c r="A42" s="32" t="s">
        <v>90</v>
      </c>
      <c r="B42" s="36">
        <v>5</v>
      </c>
      <c r="C42" s="17">
        <v>1.8011527377521613E-3</v>
      </c>
      <c r="D42" s="37">
        <v>5</v>
      </c>
      <c r="E42" s="17">
        <v>3.5739814152966403E-3</v>
      </c>
      <c r="F42" s="37">
        <v>0</v>
      </c>
      <c r="G42" s="17">
        <v>0</v>
      </c>
    </row>
    <row r="43" spans="1:7" x14ac:dyDescent="0.35">
      <c r="A43" s="32" t="s">
        <v>91</v>
      </c>
      <c r="B43" s="36" t="s">
        <v>40</v>
      </c>
      <c r="C43" s="17" t="s">
        <v>40</v>
      </c>
      <c r="D43" s="37" t="s">
        <v>40</v>
      </c>
      <c r="E43" s="17" t="s">
        <v>40</v>
      </c>
      <c r="F43" s="37">
        <v>0</v>
      </c>
      <c r="G43" s="17">
        <v>0</v>
      </c>
    </row>
    <row r="44" spans="1:7" x14ac:dyDescent="0.35">
      <c r="A44" s="32" t="s">
        <v>92</v>
      </c>
      <c r="B44" s="36">
        <v>58</v>
      </c>
      <c r="C44" s="17">
        <v>2.0893371757925071E-2</v>
      </c>
      <c r="D44" s="37">
        <v>28</v>
      </c>
      <c r="E44" s="17">
        <v>2.0014295925661188E-2</v>
      </c>
      <c r="F44" s="37">
        <v>30</v>
      </c>
      <c r="G44" s="17">
        <v>2.178649237472767E-2</v>
      </c>
    </row>
    <row r="45" spans="1:7" x14ac:dyDescent="0.35">
      <c r="A45" s="32" t="s">
        <v>93</v>
      </c>
      <c r="B45" s="36" t="s">
        <v>40</v>
      </c>
      <c r="C45" s="17" t="s">
        <v>40</v>
      </c>
      <c r="D45" s="37" t="s">
        <v>40</v>
      </c>
      <c r="E45" s="17" t="s">
        <v>40</v>
      </c>
      <c r="F45" s="37">
        <v>0</v>
      </c>
      <c r="G45" s="17">
        <v>0</v>
      </c>
    </row>
    <row r="46" spans="1:7" x14ac:dyDescent="0.35">
      <c r="A46" s="32" t="s">
        <v>94</v>
      </c>
      <c r="B46" s="36">
        <v>4</v>
      </c>
      <c r="C46" s="17">
        <v>1.440922190201729E-3</v>
      </c>
      <c r="D46" s="37">
        <v>0</v>
      </c>
      <c r="E46" s="17">
        <v>0</v>
      </c>
      <c r="F46" s="37">
        <v>4</v>
      </c>
      <c r="G46" s="17">
        <v>2.9048656499636892E-3</v>
      </c>
    </row>
    <row r="47" spans="1:7" x14ac:dyDescent="0.35">
      <c r="A47" s="32" t="s">
        <v>95</v>
      </c>
      <c r="B47" s="36">
        <v>3</v>
      </c>
      <c r="C47" s="17">
        <v>1.0806916426512969E-3</v>
      </c>
      <c r="D47" s="37" t="s">
        <v>40</v>
      </c>
      <c r="E47" s="17" t="s">
        <v>40</v>
      </c>
      <c r="F47" s="37" t="s">
        <v>40</v>
      </c>
      <c r="G47" s="17" t="s">
        <v>40</v>
      </c>
    </row>
    <row r="48" spans="1:7" x14ac:dyDescent="0.35">
      <c r="A48" s="32" t="s">
        <v>96</v>
      </c>
      <c r="B48" s="36" t="s">
        <v>40</v>
      </c>
      <c r="C48" s="17" t="s">
        <v>40</v>
      </c>
      <c r="D48" s="37">
        <v>0</v>
      </c>
      <c r="E48" s="17">
        <v>0</v>
      </c>
      <c r="F48" s="37" t="s">
        <v>40</v>
      </c>
      <c r="G48" s="17" t="s">
        <v>40</v>
      </c>
    </row>
    <row r="49" spans="1:7" x14ac:dyDescent="0.35">
      <c r="A49" s="32" t="s">
        <v>99</v>
      </c>
      <c r="B49" s="36">
        <v>5</v>
      </c>
      <c r="C49" s="17">
        <v>1.8011527377521613E-3</v>
      </c>
      <c r="D49" s="37">
        <v>3</v>
      </c>
      <c r="E49" s="17">
        <v>2.1443888491779841E-3</v>
      </c>
      <c r="F49" s="37" t="s">
        <v>40</v>
      </c>
      <c r="G49" s="17" t="s">
        <v>40</v>
      </c>
    </row>
    <row r="50" spans="1:7" x14ac:dyDescent="0.35">
      <c r="A50" s="32" t="s">
        <v>101</v>
      </c>
      <c r="B50" s="36" t="s">
        <v>40</v>
      </c>
      <c r="C50" s="17" t="s">
        <v>40</v>
      </c>
      <c r="D50" s="37" t="s">
        <v>40</v>
      </c>
      <c r="E50" s="17" t="s">
        <v>40</v>
      </c>
      <c r="F50" s="37">
        <v>0</v>
      </c>
      <c r="G50" s="17">
        <v>0</v>
      </c>
    </row>
    <row r="51" spans="1:7" x14ac:dyDescent="0.35">
      <c r="A51" s="32" t="s">
        <v>103</v>
      </c>
      <c r="B51" s="36" t="s">
        <v>40</v>
      </c>
      <c r="C51" s="17" t="s">
        <v>40</v>
      </c>
      <c r="D51" s="37" t="s">
        <v>40</v>
      </c>
      <c r="E51" s="17" t="s">
        <v>40</v>
      </c>
      <c r="F51" s="37">
        <v>0</v>
      </c>
      <c r="G51" s="17">
        <v>0</v>
      </c>
    </row>
    <row r="52" spans="1:7" x14ac:dyDescent="0.35">
      <c r="A52" s="32" t="s">
        <v>104</v>
      </c>
      <c r="B52" s="36" t="s">
        <v>40</v>
      </c>
      <c r="C52" s="17" t="s">
        <v>40</v>
      </c>
      <c r="D52" s="37" t="s">
        <v>40</v>
      </c>
      <c r="E52" s="17" t="s">
        <v>40</v>
      </c>
      <c r="F52" s="37">
        <v>0</v>
      </c>
      <c r="G52" s="17">
        <v>0</v>
      </c>
    </row>
    <row r="53" spans="1:7" x14ac:dyDescent="0.35">
      <c r="A53" s="32" t="s">
        <v>105</v>
      </c>
      <c r="B53" s="36">
        <v>22</v>
      </c>
      <c r="C53" s="17">
        <v>7.9250720461095103E-3</v>
      </c>
      <c r="D53" s="37">
        <v>10</v>
      </c>
      <c r="E53" s="17">
        <v>7.1479628305932807E-3</v>
      </c>
      <c r="F53" s="37">
        <v>12</v>
      </c>
      <c r="G53" s="17">
        <v>8.7145969498910684E-3</v>
      </c>
    </row>
    <row r="54" spans="1:7" x14ac:dyDescent="0.35">
      <c r="A54" s="32" t="s">
        <v>106</v>
      </c>
      <c r="B54" s="36">
        <v>18</v>
      </c>
      <c r="C54" s="17">
        <v>6.4841498559077811E-3</v>
      </c>
      <c r="D54" s="37">
        <v>10</v>
      </c>
      <c r="E54" s="17">
        <v>7.1479628305932807E-3</v>
      </c>
      <c r="F54" s="37">
        <v>8</v>
      </c>
      <c r="G54" s="17">
        <v>5.8097312999273783E-3</v>
      </c>
    </row>
    <row r="55" spans="1:7" x14ac:dyDescent="0.35">
      <c r="A55" s="32" t="s">
        <v>107</v>
      </c>
      <c r="B55" s="36">
        <v>190</v>
      </c>
      <c r="C55" s="17">
        <v>6.8443804034582126E-2</v>
      </c>
      <c r="D55" s="37">
        <v>120</v>
      </c>
      <c r="E55" s="17">
        <v>8.5775553967119375E-2</v>
      </c>
      <c r="F55" s="37">
        <v>70</v>
      </c>
      <c r="G55" s="17">
        <v>5.0835148874364564E-2</v>
      </c>
    </row>
    <row r="56" spans="1:7" x14ac:dyDescent="0.35">
      <c r="A56" s="32" t="s">
        <v>109</v>
      </c>
      <c r="B56" s="36">
        <v>5</v>
      </c>
      <c r="C56" s="17">
        <v>1.8011527377521613E-3</v>
      </c>
      <c r="D56" s="37">
        <v>3</v>
      </c>
      <c r="E56" s="17">
        <v>2.1443888491779841E-3</v>
      </c>
      <c r="F56" s="37" t="s">
        <v>40</v>
      </c>
      <c r="G56" s="17" t="s">
        <v>40</v>
      </c>
    </row>
    <row r="57" spans="1:7" x14ac:dyDescent="0.35">
      <c r="A57" s="32" t="s">
        <v>110</v>
      </c>
      <c r="B57" s="36" t="s">
        <v>40</v>
      </c>
      <c r="C57" s="17" t="s">
        <v>40</v>
      </c>
      <c r="D57" s="37">
        <v>0</v>
      </c>
      <c r="E57" s="17">
        <v>0</v>
      </c>
      <c r="F57" s="37" t="s">
        <v>40</v>
      </c>
      <c r="G57" s="17" t="s">
        <v>40</v>
      </c>
    </row>
    <row r="58" spans="1:7" x14ac:dyDescent="0.35">
      <c r="A58" s="32" t="s">
        <v>111</v>
      </c>
      <c r="B58" s="36">
        <v>19</v>
      </c>
      <c r="C58" s="17">
        <v>6.8443804034582136E-3</v>
      </c>
      <c r="D58" s="37">
        <v>11</v>
      </c>
      <c r="E58" s="17">
        <v>7.8627591136526086E-3</v>
      </c>
      <c r="F58" s="37">
        <v>8</v>
      </c>
      <c r="G58" s="17">
        <v>5.8097312999273783E-3</v>
      </c>
    </row>
    <row r="59" spans="1:7" x14ac:dyDescent="0.35">
      <c r="A59" s="32" t="s">
        <v>112</v>
      </c>
      <c r="B59" s="36">
        <v>11</v>
      </c>
      <c r="C59" s="17">
        <v>3.9625360230547552E-3</v>
      </c>
      <c r="D59" s="37">
        <v>5</v>
      </c>
      <c r="E59" s="17">
        <v>3.5739814152966403E-3</v>
      </c>
      <c r="F59" s="37">
        <v>6</v>
      </c>
      <c r="G59" s="17">
        <v>4.3572984749455342E-3</v>
      </c>
    </row>
    <row r="60" spans="1:7" x14ac:dyDescent="0.35">
      <c r="A60" s="32" t="s">
        <v>113</v>
      </c>
      <c r="B60" s="36">
        <v>17</v>
      </c>
      <c r="C60" s="17">
        <v>6.1239193083573486E-3</v>
      </c>
      <c r="D60" s="37">
        <v>10</v>
      </c>
      <c r="E60" s="17">
        <v>7.1479628305932807E-3</v>
      </c>
      <c r="F60" s="37">
        <v>7</v>
      </c>
      <c r="G60" s="17">
        <v>5.0835148874364558E-3</v>
      </c>
    </row>
    <row r="61" spans="1:7" x14ac:dyDescent="0.35">
      <c r="A61" s="32" t="s">
        <v>114</v>
      </c>
      <c r="B61" s="36">
        <v>3</v>
      </c>
      <c r="C61" s="17">
        <v>1.0806916426512969E-3</v>
      </c>
      <c r="D61" s="37" t="s">
        <v>40</v>
      </c>
      <c r="E61" s="17" t="s">
        <v>40</v>
      </c>
      <c r="F61" s="37" t="s">
        <v>40</v>
      </c>
      <c r="G61" s="17" t="s">
        <v>40</v>
      </c>
    </row>
    <row r="62" spans="1:7" x14ac:dyDescent="0.35">
      <c r="A62" s="32" t="s">
        <v>115</v>
      </c>
      <c r="B62" s="36">
        <v>217</v>
      </c>
      <c r="C62" s="17">
        <v>7.8170028818443801E-2</v>
      </c>
      <c r="D62" s="37">
        <v>106</v>
      </c>
      <c r="E62" s="17">
        <v>7.5768406004288774E-2</v>
      </c>
      <c r="F62" s="37">
        <v>111</v>
      </c>
      <c r="G62" s="17">
        <v>8.0610021786492403E-2</v>
      </c>
    </row>
    <row r="63" spans="1:7" x14ac:dyDescent="0.35">
      <c r="A63" s="32" t="s">
        <v>116</v>
      </c>
      <c r="B63" s="36">
        <v>54</v>
      </c>
      <c r="C63" s="17">
        <v>1.9452449567723344E-2</v>
      </c>
      <c r="D63" s="37">
        <v>23</v>
      </c>
      <c r="E63" s="17">
        <v>1.6440314510364547E-2</v>
      </c>
      <c r="F63" s="37">
        <v>31</v>
      </c>
      <c r="G63" s="17">
        <v>2.2512708787218592E-2</v>
      </c>
    </row>
    <row r="64" spans="1:7" x14ac:dyDescent="0.35">
      <c r="A64" s="32" t="s">
        <v>117</v>
      </c>
      <c r="B64" s="36">
        <v>8</v>
      </c>
      <c r="C64" s="17">
        <v>2.881844380403458E-3</v>
      </c>
      <c r="D64" s="37">
        <v>6</v>
      </c>
      <c r="E64" s="17">
        <v>4.2887776983559682E-3</v>
      </c>
      <c r="F64" s="37" t="s">
        <v>40</v>
      </c>
      <c r="G64" s="17" t="s">
        <v>40</v>
      </c>
    </row>
    <row r="65" spans="1:7" x14ac:dyDescent="0.35">
      <c r="A65" s="32" t="s">
        <v>118</v>
      </c>
      <c r="B65" s="36">
        <v>41</v>
      </c>
      <c r="C65" s="17">
        <v>1.4769452449567724E-2</v>
      </c>
      <c r="D65" s="37">
        <v>19</v>
      </c>
      <c r="E65" s="17">
        <v>1.3581129378127233E-2</v>
      </c>
      <c r="F65" s="37">
        <v>22</v>
      </c>
      <c r="G65" s="17">
        <v>1.597676107480029E-2</v>
      </c>
    </row>
    <row r="66" spans="1:7" x14ac:dyDescent="0.35">
      <c r="A66" s="32" t="s">
        <v>119</v>
      </c>
      <c r="B66" s="36">
        <v>55</v>
      </c>
      <c r="C66" s="17">
        <v>1.9812680115273776E-2</v>
      </c>
      <c r="D66" s="37">
        <v>23</v>
      </c>
      <c r="E66" s="17">
        <v>1.6440314510364547E-2</v>
      </c>
      <c r="F66" s="37">
        <v>32</v>
      </c>
      <c r="G66" s="17">
        <v>2.3238925199709513E-2</v>
      </c>
    </row>
    <row r="67" spans="1:7" x14ac:dyDescent="0.35">
      <c r="A67" s="32" t="s">
        <v>121</v>
      </c>
      <c r="B67" s="36">
        <v>450</v>
      </c>
      <c r="C67" s="38">
        <v>0.16210374639769454</v>
      </c>
      <c r="D67" s="45">
        <v>231</v>
      </c>
      <c r="E67" s="38">
        <v>0.1651179413867048</v>
      </c>
      <c r="F67" s="45">
        <v>219</v>
      </c>
      <c r="G67" s="38">
        <v>0.15904139433551198</v>
      </c>
    </row>
    <row r="68" spans="1:7" x14ac:dyDescent="0.35">
      <c r="A68" s="32" t="s">
        <v>122</v>
      </c>
      <c r="B68" s="36">
        <v>39</v>
      </c>
      <c r="C68" s="17">
        <v>1.4048991354466859E-2</v>
      </c>
      <c r="D68" s="37">
        <v>21</v>
      </c>
      <c r="E68" s="17">
        <v>1.5010721944245889E-2</v>
      </c>
      <c r="F68" s="37">
        <v>18</v>
      </c>
      <c r="G68" s="17">
        <v>1.3071895424836602E-2</v>
      </c>
    </row>
    <row r="69" spans="1:7" x14ac:dyDescent="0.35">
      <c r="A69" s="32" t="s">
        <v>124</v>
      </c>
      <c r="B69" s="36">
        <v>48</v>
      </c>
      <c r="C69" s="17">
        <v>1.7291066282420751E-2</v>
      </c>
      <c r="D69" s="37">
        <v>31</v>
      </c>
      <c r="E69" s="17">
        <v>2.215868477483917E-2</v>
      </c>
      <c r="F69" s="37">
        <v>17</v>
      </c>
      <c r="G69" s="17">
        <v>1.2345679012345678E-2</v>
      </c>
    </row>
    <row r="70" spans="1:7" x14ac:dyDescent="0.35">
      <c r="A70" s="32" t="s">
        <v>125</v>
      </c>
      <c r="B70" s="36" t="s">
        <v>40</v>
      </c>
      <c r="C70" s="17" t="s">
        <v>40</v>
      </c>
      <c r="D70" s="37" t="s">
        <v>40</v>
      </c>
      <c r="E70" s="17" t="s">
        <v>40</v>
      </c>
      <c r="F70" s="37">
        <v>0</v>
      </c>
      <c r="G70" s="17">
        <v>0</v>
      </c>
    </row>
    <row r="71" spans="1:7" x14ac:dyDescent="0.35">
      <c r="A71" s="32" t="s">
        <v>126</v>
      </c>
      <c r="B71" s="36">
        <v>3</v>
      </c>
      <c r="C71" s="17">
        <v>1.0806916426512969E-3</v>
      </c>
      <c r="D71" s="37" t="s">
        <v>40</v>
      </c>
      <c r="E71" s="17" t="s">
        <v>40</v>
      </c>
      <c r="F71" s="37" t="s">
        <v>40</v>
      </c>
      <c r="G71" s="17" t="s">
        <v>40</v>
      </c>
    </row>
    <row r="72" spans="1:7" x14ac:dyDescent="0.35">
      <c r="A72" s="32" t="s">
        <v>127</v>
      </c>
      <c r="B72" s="36" t="s">
        <v>40</v>
      </c>
      <c r="C72" s="17" t="s">
        <v>40</v>
      </c>
      <c r="D72" s="37" t="s">
        <v>40</v>
      </c>
      <c r="E72" s="17" t="s">
        <v>40</v>
      </c>
      <c r="F72" s="37" t="s">
        <v>40</v>
      </c>
      <c r="G72" s="17" t="s">
        <v>40</v>
      </c>
    </row>
    <row r="73" spans="1:7" x14ac:dyDescent="0.35">
      <c r="A73" s="32" t="s">
        <v>129</v>
      </c>
      <c r="B73" s="36">
        <v>15</v>
      </c>
      <c r="C73" s="17">
        <v>5.4034582132564844E-3</v>
      </c>
      <c r="D73" s="37">
        <v>9</v>
      </c>
      <c r="E73" s="17">
        <v>6.4331665475339528E-3</v>
      </c>
      <c r="F73" s="37">
        <v>6</v>
      </c>
      <c r="G73" s="17">
        <v>4.3572984749455342E-3</v>
      </c>
    </row>
    <row r="74" spans="1:7" x14ac:dyDescent="0.35">
      <c r="A74" s="32" t="s">
        <v>132</v>
      </c>
      <c r="B74" s="36" t="s">
        <v>40</v>
      </c>
      <c r="C74" s="17" t="s">
        <v>40</v>
      </c>
      <c r="D74" s="37" t="s">
        <v>40</v>
      </c>
      <c r="E74" s="17" t="s">
        <v>40</v>
      </c>
      <c r="F74" s="37" t="s">
        <v>40</v>
      </c>
      <c r="G74" s="17" t="s">
        <v>40</v>
      </c>
    </row>
    <row r="75" spans="1:7" x14ac:dyDescent="0.35">
      <c r="A75" s="32" t="s">
        <v>133</v>
      </c>
      <c r="B75" s="36">
        <v>10</v>
      </c>
      <c r="C75" s="17">
        <v>3.6023054755043226E-3</v>
      </c>
      <c r="D75" s="37">
        <v>7</v>
      </c>
      <c r="E75" s="17">
        <v>5.003573981415297E-3</v>
      </c>
      <c r="F75" s="37">
        <v>3</v>
      </c>
      <c r="G75" s="17">
        <v>2.1786492374727671E-3</v>
      </c>
    </row>
    <row r="76" spans="1:7" x14ac:dyDescent="0.35">
      <c r="A76" s="32" t="s">
        <v>134</v>
      </c>
      <c r="B76" s="36" t="s">
        <v>40</v>
      </c>
      <c r="C76" s="17" t="s">
        <v>40</v>
      </c>
      <c r="D76" s="37" t="s">
        <v>40</v>
      </c>
      <c r="E76" s="17" t="s">
        <v>40</v>
      </c>
      <c r="F76" s="37" t="s">
        <v>40</v>
      </c>
      <c r="G76" s="17" t="s">
        <v>40</v>
      </c>
    </row>
    <row r="77" spans="1:7" x14ac:dyDescent="0.35">
      <c r="A77" s="32" t="s">
        <v>138</v>
      </c>
      <c r="B77" s="36">
        <v>43</v>
      </c>
      <c r="C77" s="17">
        <v>1.5489913544668587E-2</v>
      </c>
      <c r="D77" s="37">
        <v>15</v>
      </c>
      <c r="E77" s="17">
        <v>1.0721944245889922E-2</v>
      </c>
      <c r="F77" s="37">
        <v>28</v>
      </c>
      <c r="G77" s="17">
        <v>2.0334059549745823E-2</v>
      </c>
    </row>
    <row r="78" spans="1:7" x14ac:dyDescent="0.35">
      <c r="A78" s="32" t="s">
        <v>140</v>
      </c>
      <c r="B78" s="36">
        <v>6</v>
      </c>
      <c r="C78" s="17">
        <v>2.1613832853025938E-3</v>
      </c>
      <c r="D78" s="37" t="s">
        <v>40</v>
      </c>
      <c r="E78" s="17" t="s">
        <v>40</v>
      </c>
      <c r="F78" s="37">
        <v>4</v>
      </c>
      <c r="G78" s="17">
        <v>2.9048656499636892E-3</v>
      </c>
    </row>
    <row r="79" spans="1:7" x14ac:dyDescent="0.35">
      <c r="A79" s="32" t="s">
        <v>141</v>
      </c>
      <c r="B79" s="36">
        <v>28</v>
      </c>
      <c r="C79" s="17">
        <v>1.0086455331412104E-2</v>
      </c>
      <c r="D79" s="37">
        <v>14</v>
      </c>
      <c r="E79" s="17">
        <v>1.0007147962830594E-2</v>
      </c>
      <c r="F79" s="37">
        <v>14</v>
      </c>
      <c r="G79" s="17">
        <v>1.0167029774872912E-2</v>
      </c>
    </row>
    <row r="80" spans="1:7" x14ac:dyDescent="0.35">
      <c r="A80" s="32" t="s">
        <v>142</v>
      </c>
      <c r="B80" s="36">
        <v>8</v>
      </c>
      <c r="C80" s="17">
        <v>2.881844380403458E-3</v>
      </c>
      <c r="D80" s="37" t="s">
        <v>40</v>
      </c>
      <c r="E80" s="17" t="s">
        <v>40</v>
      </c>
      <c r="F80" s="37">
        <v>7</v>
      </c>
      <c r="G80" s="17">
        <v>5.0835148874364558E-3</v>
      </c>
    </row>
    <row r="81" spans="1:7" x14ac:dyDescent="0.35">
      <c r="A81" s="32" t="s">
        <v>143</v>
      </c>
      <c r="B81" s="36">
        <v>13</v>
      </c>
      <c r="C81" s="17">
        <v>4.6829971181556193E-3</v>
      </c>
      <c r="D81" s="37">
        <v>6</v>
      </c>
      <c r="E81" s="17">
        <v>4.2887776983559682E-3</v>
      </c>
      <c r="F81" s="37">
        <v>7</v>
      </c>
      <c r="G81" s="17">
        <v>5.0835148874364558E-3</v>
      </c>
    </row>
    <row r="82" spans="1:7" x14ac:dyDescent="0.35">
      <c r="A82" s="32" t="s">
        <v>144</v>
      </c>
      <c r="B82" s="36" t="s">
        <v>40</v>
      </c>
      <c r="C82" s="17" t="s">
        <v>40</v>
      </c>
      <c r="D82" s="37">
        <v>0</v>
      </c>
      <c r="E82" s="17">
        <v>0</v>
      </c>
      <c r="F82" s="37" t="s">
        <v>40</v>
      </c>
      <c r="G82" s="17" t="s">
        <v>40</v>
      </c>
    </row>
    <row r="83" spans="1:7" x14ac:dyDescent="0.35">
      <c r="A83" s="32" t="s">
        <v>145</v>
      </c>
      <c r="B83" s="36">
        <v>218</v>
      </c>
      <c r="C83" s="38">
        <v>7.853025936599424E-2</v>
      </c>
      <c r="D83" s="45">
        <v>109</v>
      </c>
      <c r="E83" s="38">
        <v>7.7912794853466763E-2</v>
      </c>
      <c r="F83" s="45">
        <v>109</v>
      </c>
      <c r="G83" s="38">
        <v>7.9157588961510525E-2</v>
      </c>
    </row>
    <row r="84" spans="1:7" x14ac:dyDescent="0.35">
      <c r="A84" s="14" t="s">
        <v>152</v>
      </c>
    </row>
    <row r="85" spans="1:7" x14ac:dyDescent="0.35">
      <c r="A85" s="15" t="s">
        <v>13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2"/>
  <sheetViews>
    <sheetView workbookViewId="0">
      <selection activeCell="I1" sqref="I1"/>
    </sheetView>
  </sheetViews>
  <sheetFormatPr baseColWidth="10" defaultRowHeight="14.5" x14ac:dyDescent="0.35"/>
  <cols>
    <col min="1" max="1" width="25.453125" customWidth="1"/>
    <col min="2" max="2" width="13" style="2" customWidth="1"/>
    <col min="3" max="3" width="12.08984375" style="2" customWidth="1"/>
    <col min="4" max="4" width="12.54296875" style="2" customWidth="1"/>
    <col min="5" max="5" width="11.54296875" style="2" customWidth="1"/>
    <col min="6" max="6" width="11.6328125" style="2" customWidth="1"/>
    <col min="7" max="7" width="10.7265625" style="2" customWidth="1"/>
  </cols>
  <sheetData>
    <row r="1" spans="1:18" ht="15.5" x14ac:dyDescent="0.35">
      <c r="A1" s="19" t="s">
        <v>160</v>
      </c>
      <c r="I1" s="119" t="s">
        <v>184</v>
      </c>
    </row>
    <row r="2" spans="1:18" ht="15.5" x14ac:dyDescent="0.35">
      <c r="A2" s="19"/>
    </row>
    <row r="4" spans="1:18" x14ac:dyDescent="0.35">
      <c r="A4" s="4"/>
      <c r="C4" s="10"/>
      <c r="D4" s="11"/>
      <c r="E4" s="11"/>
      <c r="F4" s="11"/>
      <c r="G4" s="11"/>
      <c r="H4" s="4"/>
      <c r="I4" s="5"/>
      <c r="J4" s="4"/>
      <c r="K4" s="4"/>
      <c r="L4" s="4"/>
      <c r="M4" s="4"/>
      <c r="N4" s="5"/>
      <c r="O4" s="4"/>
      <c r="P4" s="4"/>
      <c r="Q4" s="4"/>
      <c r="R4" s="4"/>
    </row>
    <row r="5" spans="1:18" x14ac:dyDescent="0.35">
      <c r="A5" s="109"/>
      <c r="B5" s="29" t="s">
        <v>27</v>
      </c>
      <c r="C5" s="29" t="s">
        <v>34</v>
      </c>
      <c r="D5" s="29" t="s">
        <v>28</v>
      </c>
      <c r="E5" s="29" t="s">
        <v>34</v>
      </c>
      <c r="F5" s="29" t="s">
        <v>29</v>
      </c>
      <c r="G5" s="29" t="s">
        <v>34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35">
      <c r="A6" s="20" t="s">
        <v>27</v>
      </c>
      <c r="B6" s="110">
        <v>2776</v>
      </c>
      <c r="C6" s="111">
        <v>1</v>
      </c>
      <c r="D6" s="110">
        <v>1399</v>
      </c>
      <c r="E6" s="111">
        <v>1</v>
      </c>
      <c r="F6" s="110">
        <v>1377</v>
      </c>
      <c r="G6" s="111">
        <v>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35">
      <c r="A7" s="112" t="s">
        <v>30</v>
      </c>
      <c r="B7" s="113">
        <v>2192</v>
      </c>
      <c r="C7" s="114">
        <v>0.78962536023054752</v>
      </c>
      <c r="D7" s="115">
        <v>1113</v>
      </c>
      <c r="E7" s="114">
        <v>0.79556826304503214</v>
      </c>
      <c r="F7" s="115">
        <v>1079</v>
      </c>
      <c r="G7" s="111">
        <v>0.78358750907770514</v>
      </c>
    </row>
    <row r="8" spans="1:18" x14ac:dyDescent="0.35">
      <c r="A8" s="112" t="s">
        <v>31</v>
      </c>
      <c r="B8" s="116">
        <v>584</v>
      </c>
      <c r="C8" s="117">
        <v>0.21037463976945245</v>
      </c>
      <c r="D8" s="118">
        <v>286</v>
      </c>
      <c r="E8" s="117">
        <v>0.20443173695496783</v>
      </c>
      <c r="F8" s="118">
        <v>298</v>
      </c>
      <c r="G8" s="111">
        <v>0.21641249092229484</v>
      </c>
    </row>
    <row r="9" spans="1:18" x14ac:dyDescent="0.35">
      <c r="A9" s="112" t="s">
        <v>177</v>
      </c>
      <c r="B9" s="116">
        <v>506</v>
      </c>
      <c r="C9" s="117">
        <v>0.18227665706051874</v>
      </c>
      <c r="D9" s="118">
        <v>259</v>
      </c>
      <c r="E9" s="117">
        <v>0.18513223731236597</v>
      </c>
      <c r="F9" s="118">
        <v>247</v>
      </c>
      <c r="G9" s="111">
        <v>0.1793754538852578</v>
      </c>
    </row>
    <row r="10" spans="1:18" x14ac:dyDescent="0.35">
      <c r="A10" s="112" t="s">
        <v>167</v>
      </c>
      <c r="B10" s="116">
        <v>78</v>
      </c>
      <c r="C10" s="117">
        <v>2.8097982708933718E-2</v>
      </c>
      <c r="D10" s="118">
        <v>27</v>
      </c>
      <c r="E10" s="117">
        <v>1.9299499642601858E-2</v>
      </c>
      <c r="F10" s="118">
        <v>51</v>
      </c>
      <c r="G10" s="111">
        <v>3.7037037037037035E-2</v>
      </c>
    </row>
    <row r="11" spans="1:18" x14ac:dyDescent="0.35">
      <c r="A11" s="14" t="s">
        <v>152</v>
      </c>
    </row>
    <row r="12" spans="1:18" x14ac:dyDescent="0.35">
      <c r="A12" s="15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4"/>
  <sheetViews>
    <sheetView zoomScale="85" zoomScaleNormal="85" workbookViewId="0">
      <selection activeCell="K1" sqref="K1"/>
    </sheetView>
  </sheetViews>
  <sheetFormatPr baseColWidth="10" defaultRowHeight="14.5" x14ac:dyDescent="0.35"/>
  <cols>
    <col min="1" max="1" width="22.1796875" customWidth="1"/>
    <col min="2" max="2" width="13.54296875" bestFit="1" customWidth="1"/>
    <col min="3" max="3" width="13.54296875" style="1" customWidth="1"/>
    <col min="5" max="5" width="11.453125" style="1"/>
    <col min="7" max="7" width="11.453125" style="1"/>
  </cols>
  <sheetData>
    <row r="1" spans="1:11" ht="15.5" x14ac:dyDescent="0.35">
      <c r="A1" s="19" t="s">
        <v>164</v>
      </c>
      <c r="K1" s="119" t="s">
        <v>184</v>
      </c>
    </row>
    <row r="2" spans="1:11" ht="15.5" x14ac:dyDescent="0.35">
      <c r="A2" s="19"/>
    </row>
    <row r="3" spans="1:11" ht="15.5" x14ac:dyDescent="0.35">
      <c r="A3" s="19"/>
    </row>
    <row r="5" spans="1:11" x14ac:dyDescent="0.35">
      <c r="B5" s="21" t="s">
        <v>27</v>
      </c>
      <c r="C5" s="48" t="s">
        <v>34</v>
      </c>
      <c r="D5" s="21" t="s">
        <v>28</v>
      </c>
      <c r="E5" s="48" t="s">
        <v>34</v>
      </c>
      <c r="F5" s="21" t="s">
        <v>29</v>
      </c>
      <c r="G5" s="48" t="s">
        <v>34</v>
      </c>
    </row>
    <row r="6" spans="1:11" x14ac:dyDescent="0.35">
      <c r="A6" s="20" t="s">
        <v>27</v>
      </c>
      <c r="B6" s="40">
        <v>326</v>
      </c>
      <c r="C6" s="41">
        <v>1</v>
      </c>
      <c r="D6" s="40">
        <v>158</v>
      </c>
      <c r="E6" s="41">
        <v>1</v>
      </c>
      <c r="F6" s="40">
        <v>168</v>
      </c>
      <c r="G6" s="41">
        <v>1</v>
      </c>
    </row>
    <row r="7" spans="1:11" x14ac:dyDescent="0.35">
      <c r="A7" s="32" t="s">
        <v>42</v>
      </c>
      <c r="B7" s="42">
        <v>3</v>
      </c>
      <c r="C7" s="46">
        <v>9.202453987730062E-3</v>
      </c>
      <c r="D7" s="31">
        <v>0</v>
      </c>
      <c r="E7" s="46">
        <v>0</v>
      </c>
      <c r="F7" s="31">
        <v>3</v>
      </c>
      <c r="G7" s="30">
        <v>1.7857142857142856E-2</v>
      </c>
    </row>
    <row r="8" spans="1:11" x14ac:dyDescent="0.35">
      <c r="A8" s="32" t="s">
        <v>44</v>
      </c>
      <c r="B8" s="42">
        <v>11</v>
      </c>
      <c r="C8" s="46">
        <v>3.3742331288343558E-2</v>
      </c>
      <c r="D8" s="31">
        <v>4</v>
      </c>
      <c r="E8" s="46">
        <v>2.5316455696202531E-2</v>
      </c>
      <c r="F8" s="31">
        <v>7</v>
      </c>
      <c r="G8" s="30">
        <v>4.1666666666666664E-2</v>
      </c>
    </row>
    <row r="9" spans="1:11" x14ac:dyDescent="0.35">
      <c r="A9" s="32" t="s">
        <v>46</v>
      </c>
      <c r="B9" s="42" t="s">
        <v>40</v>
      </c>
      <c r="C9" s="46" t="s">
        <v>40</v>
      </c>
      <c r="D9" s="31">
        <v>0</v>
      </c>
      <c r="E9" s="46">
        <v>0</v>
      </c>
      <c r="F9" s="31" t="s">
        <v>40</v>
      </c>
      <c r="G9" s="30" t="s">
        <v>40</v>
      </c>
    </row>
    <row r="10" spans="1:11" x14ac:dyDescent="0.35">
      <c r="A10" s="32" t="s">
        <v>48</v>
      </c>
      <c r="B10" s="42">
        <v>3</v>
      </c>
      <c r="C10" s="46">
        <v>9.202453987730062E-3</v>
      </c>
      <c r="D10" s="31" t="s">
        <v>40</v>
      </c>
      <c r="E10" s="46" t="s">
        <v>40</v>
      </c>
      <c r="F10" s="31" t="s">
        <v>40</v>
      </c>
      <c r="G10" s="30" t="s">
        <v>40</v>
      </c>
    </row>
    <row r="11" spans="1:11" x14ac:dyDescent="0.35">
      <c r="A11" s="32" t="s">
        <v>49</v>
      </c>
      <c r="B11" s="42" t="s">
        <v>40</v>
      </c>
      <c r="C11" s="46" t="s">
        <v>40</v>
      </c>
      <c r="D11" s="31">
        <v>0</v>
      </c>
      <c r="E11" s="46">
        <v>0</v>
      </c>
      <c r="F11" s="31" t="s">
        <v>40</v>
      </c>
      <c r="G11" s="30" t="s">
        <v>40</v>
      </c>
    </row>
    <row r="12" spans="1:11" x14ac:dyDescent="0.35">
      <c r="A12" s="32" t="s">
        <v>50</v>
      </c>
      <c r="B12" s="42">
        <v>3</v>
      </c>
      <c r="C12" s="46">
        <v>9.202453987730062E-3</v>
      </c>
      <c r="D12" s="31">
        <v>3</v>
      </c>
      <c r="E12" s="46">
        <v>1.8987341772151899E-2</v>
      </c>
      <c r="F12" s="31">
        <v>0</v>
      </c>
      <c r="G12" s="30">
        <v>0</v>
      </c>
    </row>
    <row r="13" spans="1:11" x14ac:dyDescent="0.35">
      <c r="A13" s="32" t="s">
        <v>51</v>
      </c>
      <c r="B13" s="42">
        <v>0</v>
      </c>
      <c r="C13" s="46">
        <v>0</v>
      </c>
      <c r="D13" s="31">
        <v>0</v>
      </c>
      <c r="E13" s="46">
        <v>0</v>
      </c>
      <c r="F13" s="31">
        <v>0</v>
      </c>
      <c r="G13" s="30">
        <v>0</v>
      </c>
    </row>
    <row r="14" spans="1:11" x14ac:dyDescent="0.35">
      <c r="A14" s="32" t="s">
        <v>52</v>
      </c>
      <c r="B14" s="42">
        <v>28</v>
      </c>
      <c r="C14" s="46">
        <v>8.5889570552147243E-2</v>
      </c>
      <c r="D14" s="31">
        <v>12</v>
      </c>
      <c r="E14" s="46">
        <v>7.5949367088607597E-2</v>
      </c>
      <c r="F14" s="31">
        <v>16</v>
      </c>
      <c r="G14" s="30">
        <v>9.5238095238095233E-2</v>
      </c>
    </row>
    <row r="15" spans="1:11" x14ac:dyDescent="0.35">
      <c r="A15" s="32" t="s">
        <v>53</v>
      </c>
      <c r="B15" s="42">
        <v>4</v>
      </c>
      <c r="C15" s="46">
        <v>1.2269938650306749E-2</v>
      </c>
      <c r="D15" s="31" t="s">
        <v>40</v>
      </c>
      <c r="E15" s="46" t="s">
        <v>40</v>
      </c>
      <c r="F15" s="31" t="s">
        <v>40</v>
      </c>
      <c r="G15" s="30" t="s">
        <v>40</v>
      </c>
    </row>
    <row r="16" spans="1:11" x14ac:dyDescent="0.35">
      <c r="A16" s="32" t="s">
        <v>59</v>
      </c>
      <c r="B16" s="42">
        <v>5</v>
      </c>
      <c r="C16" s="46">
        <v>1.5337423312883436E-2</v>
      </c>
      <c r="D16" s="31">
        <v>4</v>
      </c>
      <c r="E16" s="46">
        <v>2.5316455696202531E-2</v>
      </c>
      <c r="F16" s="31" t="s">
        <v>40</v>
      </c>
      <c r="G16" s="30" t="s">
        <v>40</v>
      </c>
    </row>
    <row r="17" spans="1:7" x14ac:dyDescent="0.35">
      <c r="A17" s="32" t="s">
        <v>61</v>
      </c>
      <c r="B17" s="42">
        <v>34</v>
      </c>
      <c r="C17" s="47">
        <v>0.10429447852760736</v>
      </c>
      <c r="D17" s="43">
        <v>14</v>
      </c>
      <c r="E17" s="47">
        <v>8.8607594936708861E-2</v>
      </c>
      <c r="F17" s="43">
        <v>20</v>
      </c>
      <c r="G17" s="44">
        <v>0.11904761904761904</v>
      </c>
    </row>
    <row r="18" spans="1:7" x14ac:dyDescent="0.35">
      <c r="A18" s="32" t="s">
        <v>62</v>
      </c>
      <c r="B18" s="42" t="s">
        <v>40</v>
      </c>
      <c r="C18" s="46" t="s">
        <v>40</v>
      </c>
      <c r="D18" s="31" t="s">
        <v>40</v>
      </c>
      <c r="E18" s="46" t="s">
        <v>40</v>
      </c>
      <c r="F18" s="31" t="s">
        <v>40</v>
      </c>
      <c r="G18" s="30" t="s">
        <v>40</v>
      </c>
    </row>
    <row r="19" spans="1:7" x14ac:dyDescent="0.35">
      <c r="A19" s="32" t="s">
        <v>66</v>
      </c>
      <c r="B19" s="42">
        <v>4</v>
      </c>
      <c r="C19" s="46">
        <v>1.2269938650306749E-2</v>
      </c>
      <c r="D19" s="31" t="s">
        <v>40</v>
      </c>
      <c r="E19" s="46" t="s">
        <v>40</v>
      </c>
      <c r="F19" s="31">
        <v>3</v>
      </c>
      <c r="G19" s="30">
        <v>1.7857142857142856E-2</v>
      </c>
    </row>
    <row r="20" spans="1:7" x14ac:dyDescent="0.35">
      <c r="A20" s="32" t="s">
        <v>67</v>
      </c>
      <c r="B20" s="42" t="s">
        <v>40</v>
      </c>
      <c r="C20" s="46" t="s">
        <v>40</v>
      </c>
      <c r="D20" s="31">
        <v>0</v>
      </c>
      <c r="E20" s="46">
        <v>0</v>
      </c>
      <c r="F20" s="31" t="s">
        <v>40</v>
      </c>
      <c r="G20" s="30" t="s">
        <v>40</v>
      </c>
    </row>
    <row r="21" spans="1:7" x14ac:dyDescent="0.35">
      <c r="A21" s="32" t="s">
        <v>69</v>
      </c>
      <c r="B21" s="42">
        <v>9</v>
      </c>
      <c r="C21" s="46">
        <v>2.7607361963190184E-2</v>
      </c>
      <c r="D21" s="31">
        <v>3</v>
      </c>
      <c r="E21" s="46">
        <v>1.8987341772151899E-2</v>
      </c>
      <c r="F21" s="31">
        <v>6</v>
      </c>
      <c r="G21" s="30">
        <v>3.5714285714285712E-2</v>
      </c>
    </row>
    <row r="22" spans="1:7" x14ac:dyDescent="0.35">
      <c r="A22" s="32" t="s">
        <v>70</v>
      </c>
      <c r="B22" s="42">
        <v>16</v>
      </c>
      <c r="C22" s="46">
        <v>4.9079754601226995E-2</v>
      </c>
      <c r="D22" s="31">
        <v>9</v>
      </c>
      <c r="E22" s="46">
        <v>5.6962025316455694E-2</v>
      </c>
      <c r="F22" s="31">
        <v>7</v>
      </c>
      <c r="G22" s="30">
        <v>4.1666666666666664E-2</v>
      </c>
    </row>
    <row r="23" spans="1:7" x14ac:dyDescent="0.35">
      <c r="A23" s="32" t="s">
        <v>71</v>
      </c>
      <c r="B23" s="42" t="s">
        <v>40</v>
      </c>
      <c r="C23" s="46" t="s">
        <v>40</v>
      </c>
      <c r="D23" s="31" t="s">
        <v>40</v>
      </c>
      <c r="E23" s="46" t="s">
        <v>40</v>
      </c>
      <c r="F23" s="31" t="s">
        <v>40</v>
      </c>
      <c r="G23" s="30" t="s">
        <v>40</v>
      </c>
    </row>
    <row r="24" spans="1:7" x14ac:dyDescent="0.35">
      <c r="A24" s="32" t="s">
        <v>72</v>
      </c>
      <c r="B24" s="42">
        <v>14</v>
      </c>
      <c r="C24" s="46">
        <v>4.2944785276073622E-2</v>
      </c>
      <c r="D24" s="31">
        <v>8</v>
      </c>
      <c r="E24" s="46">
        <v>5.0632911392405063E-2</v>
      </c>
      <c r="F24" s="31">
        <v>6</v>
      </c>
      <c r="G24" s="30">
        <v>3.5714285714285712E-2</v>
      </c>
    </row>
    <row r="25" spans="1:7" x14ac:dyDescent="0.35">
      <c r="A25" s="32" t="s">
        <v>73</v>
      </c>
      <c r="B25" s="42" t="s">
        <v>40</v>
      </c>
      <c r="C25" s="46" t="s">
        <v>40</v>
      </c>
      <c r="D25" s="31">
        <v>0</v>
      </c>
      <c r="E25" s="46">
        <v>0</v>
      </c>
      <c r="F25" s="31" t="s">
        <v>40</v>
      </c>
      <c r="G25" s="30" t="s">
        <v>40</v>
      </c>
    </row>
    <row r="26" spans="1:7" x14ac:dyDescent="0.35">
      <c r="A26" s="32" t="s">
        <v>76</v>
      </c>
      <c r="B26" s="42">
        <v>3</v>
      </c>
      <c r="C26" s="46">
        <v>9.202453987730062E-3</v>
      </c>
      <c r="D26" s="31" t="s">
        <v>40</v>
      </c>
      <c r="E26" s="46" t="s">
        <v>40</v>
      </c>
      <c r="F26" s="31" t="s">
        <v>40</v>
      </c>
      <c r="G26" s="30" t="s">
        <v>40</v>
      </c>
    </row>
    <row r="27" spans="1:7" x14ac:dyDescent="0.35">
      <c r="A27" s="32" t="s">
        <v>79</v>
      </c>
      <c r="B27" s="42">
        <v>3</v>
      </c>
      <c r="C27" s="46">
        <v>9.202453987730062E-3</v>
      </c>
      <c r="D27" s="31">
        <v>3</v>
      </c>
      <c r="E27" s="46">
        <v>1.8987341772151899E-2</v>
      </c>
      <c r="F27" s="31">
        <v>0</v>
      </c>
      <c r="G27" s="30">
        <v>0</v>
      </c>
    </row>
    <row r="28" spans="1:7" x14ac:dyDescent="0.35">
      <c r="A28" s="32" t="s">
        <v>83</v>
      </c>
      <c r="B28" s="42">
        <v>4</v>
      </c>
      <c r="C28" s="46">
        <v>1.2269938650306749E-2</v>
      </c>
      <c r="D28" s="31" t="s">
        <v>40</v>
      </c>
      <c r="E28" s="46" t="s">
        <v>40</v>
      </c>
      <c r="F28" s="31" t="s">
        <v>40</v>
      </c>
      <c r="G28" s="30" t="s">
        <v>40</v>
      </c>
    </row>
    <row r="29" spans="1:7" x14ac:dyDescent="0.35">
      <c r="A29" s="32" t="s">
        <v>92</v>
      </c>
      <c r="B29" s="42">
        <v>18</v>
      </c>
      <c r="C29" s="46">
        <v>5.5214723926380369E-2</v>
      </c>
      <c r="D29" s="31">
        <v>12</v>
      </c>
      <c r="E29" s="46">
        <v>7.5949367088607597E-2</v>
      </c>
      <c r="F29" s="31">
        <v>6</v>
      </c>
      <c r="G29" s="30">
        <v>3.5714285714285712E-2</v>
      </c>
    </row>
    <row r="30" spans="1:7" x14ac:dyDescent="0.35">
      <c r="A30" s="32" t="s">
        <v>101</v>
      </c>
      <c r="B30" s="42" t="s">
        <v>40</v>
      </c>
      <c r="C30" s="46" t="s">
        <v>40</v>
      </c>
      <c r="D30" s="31" t="s">
        <v>40</v>
      </c>
      <c r="E30" s="46" t="s">
        <v>40</v>
      </c>
      <c r="F30" s="31">
        <v>0</v>
      </c>
      <c r="G30" s="30">
        <v>0</v>
      </c>
    </row>
    <row r="31" spans="1:7" x14ac:dyDescent="0.35">
      <c r="A31" s="32" t="s">
        <v>105</v>
      </c>
      <c r="B31" s="42">
        <v>4</v>
      </c>
      <c r="C31" s="46">
        <v>1.2269938650306749E-2</v>
      </c>
      <c r="D31" s="31">
        <v>0</v>
      </c>
      <c r="E31" s="46">
        <v>0</v>
      </c>
      <c r="F31" s="31">
        <v>4</v>
      </c>
      <c r="G31" s="30">
        <v>2.3809523809523808E-2</v>
      </c>
    </row>
    <row r="32" spans="1:7" x14ac:dyDescent="0.35">
      <c r="A32" s="32" t="s">
        <v>106</v>
      </c>
      <c r="B32" s="42">
        <v>4</v>
      </c>
      <c r="C32" s="46">
        <v>1.2269938650306749E-2</v>
      </c>
      <c r="D32" s="31" t="s">
        <v>40</v>
      </c>
      <c r="E32" s="46" t="s">
        <v>40</v>
      </c>
      <c r="F32" s="31" t="s">
        <v>40</v>
      </c>
      <c r="G32" s="30" t="s">
        <v>40</v>
      </c>
    </row>
    <row r="33" spans="1:7" x14ac:dyDescent="0.35">
      <c r="A33" s="32" t="s">
        <v>107</v>
      </c>
      <c r="B33" s="42">
        <v>14</v>
      </c>
      <c r="C33" s="46">
        <v>4.2944785276073622E-2</v>
      </c>
      <c r="D33" s="31">
        <v>7</v>
      </c>
      <c r="E33" s="46">
        <v>4.4303797468354431E-2</v>
      </c>
      <c r="F33" s="31">
        <v>7</v>
      </c>
      <c r="G33" s="30">
        <v>4.1666666666666664E-2</v>
      </c>
    </row>
    <row r="34" spans="1:7" x14ac:dyDescent="0.35">
      <c r="A34" s="32" t="s">
        <v>111</v>
      </c>
      <c r="B34" s="42" t="s">
        <v>40</v>
      </c>
      <c r="C34" s="46" t="s">
        <v>40</v>
      </c>
      <c r="D34" s="31">
        <v>0</v>
      </c>
      <c r="E34" s="46">
        <v>0</v>
      </c>
      <c r="F34" s="31" t="s">
        <v>40</v>
      </c>
      <c r="G34" s="30" t="s">
        <v>40</v>
      </c>
    </row>
    <row r="35" spans="1:7" x14ac:dyDescent="0.35">
      <c r="A35" s="32" t="s">
        <v>112</v>
      </c>
      <c r="B35" s="42" t="s">
        <v>40</v>
      </c>
      <c r="C35" s="46" t="s">
        <v>40</v>
      </c>
      <c r="D35" s="31" t="s">
        <v>40</v>
      </c>
      <c r="E35" s="46" t="s">
        <v>40</v>
      </c>
      <c r="F35" s="31" t="s">
        <v>40</v>
      </c>
      <c r="G35" s="30" t="s">
        <v>40</v>
      </c>
    </row>
    <row r="36" spans="1:7" x14ac:dyDescent="0.35">
      <c r="A36" s="32" t="s">
        <v>113</v>
      </c>
      <c r="B36" s="42" t="s">
        <v>40</v>
      </c>
      <c r="C36" s="46" t="s">
        <v>40</v>
      </c>
      <c r="D36" s="31" t="s">
        <v>40</v>
      </c>
      <c r="E36" s="46" t="s">
        <v>40</v>
      </c>
      <c r="F36" s="31">
        <v>0</v>
      </c>
      <c r="G36" s="30">
        <v>0</v>
      </c>
    </row>
    <row r="37" spans="1:7" x14ac:dyDescent="0.35">
      <c r="A37" s="32" t="s">
        <v>115</v>
      </c>
      <c r="B37" s="42">
        <v>14</v>
      </c>
      <c r="C37" s="46">
        <v>4.2944785276073622E-2</v>
      </c>
      <c r="D37" s="31">
        <v>6</v>
      </c>
      <c r="E37" s="46">
        <v>3.7974683544303799E-2</v>
      </c>
      <c r="F37" s="31">
        <v>8</v>
      </c>
      <c r="G37" s="30">
        <v>4.7619047619047616E-2</v>
      </c>
    </row>
    <row r="38" spans="1:7" x14ac:dyDescent="0.35">
      <c r="A38" s="32" t="s">
        <v>116</v>
      </c>
      <c r="B38" s="42">
        <v>19</v>
      </c>
      <c r="C38" s="46">
        <v>5.8282208588957052E-2</v>
      </c>
      <c r="D38" s="31">
        <v>10</v>
      </c>
      <c r="E38" s="46">
        <v>6.3291139240506333E-2</v>
      </c>
      <c r="F38" s="31">
        <v>9</v>
      </c>
      <c r="G38" s="30">
        <v>5.3571428571428568E-2</v>
      </c>
    </row>
    <row r="39" spans="1:7" x14ac:dyDescent="0.35">
      <c r="A39" s="32" t="s">
        <v>118</v>
      </c>
      <c r="B39" s="42">
        <v>7</v>
      </c>
      <c r="C39" s="46">
        <v>2.1472392638036811E-2</v>
      </c>
      <c r="D39" s="31">
        <v>5</v>
      </c>
      <c r="E39" s="46">
        <v>3.1645569620253167E-2</v>
      </c>
      <c r="F39" s="31" t="s">
        <v>40</v>
      </c>
      <c r="G39" s="30" t="s">
        <v>40</v>
      </c>
    </row>
    <row r="40" spans="1:7" x14ac:dyDescent="0.35">
      <c r="A40" s="32" t="s">
        <v>119</v>
      </c>
      <c r="B40" s="42">
        <v>8</v>
      </c>
      <c r="C40" s="46">
        <v>2.4539877300613498E-2</v>
      </c>
      <c r="D40" s="31">
        <v>7</v>
      </c>
      <c r="E40" s="46">
        <v>4.4303797468354431E-2</v>
      </c>
      <c r="F40" s="31" t="s">
        <v>40</v>
      </c>
      <c r="G40" s="30" t="s">
        <v>40</v>
      </c>
    </row>
    <row r="41" spans="1:7" x14ac:dyDescent="0.35">
      <c r="A41" s="32" t="s">
        <v>121</v>
      </c>
      <c r="B41" s="42">
        <v>35</v>
      </c>
      <c r="C41" s="47">
        <v>0.10736196319018405</v>
      </c>
      <c r="D41" s="43">
        <v>18</v>
      </c>
      <c r="E41" s="47">
        <v>0.11392405063291139</v>
      </c>
      <c r="F41" s="43">
        <v>17</v>
      </c>
      <c r="G41" s="44">
        <v>0.10119047619047619</v>
      </c>
    </row>
    <row r="42" spans="1:7" x14ac:dyDescent="0.35">
      <c r="A42" s="32" t="s">
        <v>122</v>
      </c>
      <c r="B42" s="42">
        <v>3</v>
      </c>
      <c r="C42" s="46">
        <v>9.202453987730062E-3</v>
      </c>
      <c r="D42" s="31" t="s">
        <v>40</v>
      </c>
      <c r="E42" s="46" t="s">
        <v>40</v>
      </c>
      <c r="F42" s="31" t="s">
        <v>40</v>
      </c>
      <c r="G42" s="30" t="s">
        <v>40</v>
      </c>
    </row>
    <row r="43" spans="1:7" x14ac:dyDescent="0.35">
      <c r="A43" s="32" t="s">
        <v>123</v>
      </c>
      <c r="B43" s="42" t="s">
        <v>40</v>
      </c>
      <c r="C43" s="46" t="s">
        <v>40</v>
      </c>
      <c r="D43" s="31" t="s">
        <v>40</v>
      </c>
      <c r="E43" s="46" t="s">
        <v>40</v>
      </c>
      <c r="F43" s="31">
        <v>0</v>
      </c>
      <c r="G43" s="30">
        <v>0</v>
      </c>
    </row>
    <row r="44" spans="1:7" x14ac:dyDescent="0.35">
      <c r="A44" s="32" t="s">
        <v>124</v>
      </c>
      <c r="B44" s="42" t="s">
        <v>40</v>
      </c>
      <c r="C44" s="46" t="s">
        <v>40</v>
      </c>
      <c r="D44" s="31" t="s">
        <v>40</v>
      </c>
      <c r="E44" s="46" t="s">
        <v>40</v>
      </c>
      <c r="F44" s="31">
        <v>0</v>
      </c>
      <c r="G44" s="30">
        <v>0</v>
      </c>
    </row>
    <row r="45" spans="1:7" x14ac:dyDescent="0.35">
      <c r="A45" s="32" t="s">
        <v>126</v>
      </c>
      <c r="B45" s="42" t="s">
        <v>40</v>
      </c>
      <c r="C45" s="46" t="s">
        <v>40</v>
      </c>
      <c r="D45" s="31">
        <v>0</v>
      </c>
      <c r="E45" s="46">
        <v>0</v>
      </c>
      <c r="F45" s="31" t="s">
        <v>40</v>
      </c>
      <c r="G45" s="30" t="s">
        <v>40</v>
      </c>
    </row>
    <row r="46" spans="1:7" x14ac:dyDescent="0.35">
      <c r="A46" s="32" t="s">
        <v>129</v>
      </c>
      <c r="B46" s="42" t="s">
        <v>40</v>
      </c>
      <c r="C46" s="46" t="s">
        <v>40</v>
      </c>
      <c r="D46" s="31" t="s">
        <v>40</v>
      </c>
      <c r="E46" s="46" t="s">
        <v>40</v>
      </c>
      <c r="F46" s="31" t="s">
        <v>40</v>
      </c>
      <c r="G46" s="30" t="s">
        <v>40</v>
      </c>
    </row>
    <row r="47" spans="1:7" x14ac:dyDescent="0.35">
      <c r="A47" s="32" t="s">
        <v>133</v>
      </c>
      <c r="B47" s="42" t="s">
        <v>40</v>
      </c>
      <c r="C47" s="46" t="s">
        <v>40</v>
      </c>
      <c r="D47" s="31">
        <v>0</v>
      </c>
      <c r="E47" s="46">
        <v>0</v>
      </c>
      <c r="F47" s="31" t="s">
        <v>40</v>
      </c>
      <c r="G47" s="30" t="s">
        <v>40</v>
      </c>
    </row>
    <row r="48" spans="1:7" x14ac:dyDescent="0.35">
      <c r="A48" s="32" t="s">
        <v>138</v>
      </c>
      <c r="B48" s="42">
        <v>9</v>
      </c>
      <c r="C48" s="46">
        <v>2.7607361963190184E-2</v>
      </c>
      <c r="D48" s="31">
        <v>3</v>
      </c>
      <c r="E48" s="46">
        <v>1.8987341772151899E-2</v>
      </c>
      <c r="F48" s="31">
        <v>6</v>
      </c>
      <c r="G48" s="30">
        <v>3.5714285714285712E-2</v>
      </c>
    </row>
    <row r="49" spans="1:7" x14ac:dyDescent="0.35">
      <c r="A49" s="32" t="s">
        <v>140</v>
      </c>
      <c r="B49" s="42" t="s">
        <v>40</v>
      </c>
      <c r="C49" s="46" t="s">
        <v>40</v>
      </c>
      <c r="D49" s="31">
        <v>0</v>
      </c>
      <c r="E49" s="46">
        <v>0</v>
      </c>
      <c r="F49" s="31" t="s">
        <v>40</v>
      </c>
      <c r="G49" s="30" t="s">
        <v>40</v>
      </c>
    </row>
    <row r="50" spans="1:7" x14ac:dyDescent="0.35">
      <c r="A50" s="32" t="s">
        <v>142</v>
      </c>
      <c r="B50" s="42" t="s">
        <v>40</v>
      </c>
      <c r="C50" s="46" t="s">
        <v>40</v>
      </c>
      <c r="D50" s="31" t="s">
        <v>40</v>
      </c>
      <c r="E50" s="46" t="s">
        <v>40</v>
      </c>
      <c r="F50" s="31">
        <v>0</v>
      </c>
      <c r="G50" s="30">
        <v>0</v>
      </c>
    </row>
    <row r="51" spans="1:7" x14ac:dyDescent="0.35">
      <c r="A51" s="32" t="s">
        <v>143</v>
      </c>
      <c r="B51" s="42" t="s">
        <v>40</v>
      </c>
      <c r="C51" s="46" t="s">
        <v>40</v>
      </c>
      <c r="D51" s="31" t="s">
        <v>40</v>
      </c>
      <c r="E51" s="46" t="s">
        <v>40</v>
      </c>
      <c r="F51" s="31">
        <v>0</v>
      </c>
      <c r="G51" s="30">
        <v>0</v>
      </c>
    </row>
    <row r="52" spans="1:7" x14ac:dyDescent="0.35">
      <c r="A52" s="32" t="s">
        <v>145</v>
      </c>
      <c r="B52" s="42">
        <v>24</v>
      </c>
      <c r="C52" s="47">
        <v>7.3619631901840496E-2</v>
      </c>
      <c r="D52" s="43">
        <v>8</v>
      </c>
      <c r="E52" s="47">
        <v>5.0632911392405063E-2</v>
      </c>
      <c r="F52" s="43">
        <v>16</v>
      </c>
      <c r="G52" s="44">
        <v>9.5238095238095233E-2</v>
      </c>
    </row>
    <row r="53" spans="1:7" x14ac:dyDescent="0.35">
      <c r="A53" s="14" t="s">
        <v>152</v>
      </c>
    </row>
    <row r="54" spans="1:7" x14ac:dyDescent="0.35">
      <c r="A54" s="15" t="s">
        <v>13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2"/>
  <sheetViews>
    <sheetView workbookViewId="0">
      <selection activeCell="K1" sqref="K1"/>
    </sheetView>
  </sheetViews>
  <sheetFormatPr baseColWidth="10" defaultRowHeight="14.5" x14ac:dyDescent="0.35"/>
  <cols>
    <col min="1" max="1" width="23.90625" customWidth="1"/>
    <col min="2" max="2" width="13.54296875" bestFit="1" customWidth="1"/>
    <col min="3" max="3" width="13.54296875" customWidth="1"/>
    <col min="4" max="5" width="13.54296875" style="1" customWidth="1"/>
    <col min="7" max="7" width="11.453125" style="1"/>
    <col min="9" max="9" width="11.453125" style="1"/>
  </cols>
  <sheetData>
    <row r="1" spans="1:11" ht="15.5" x14ac:dyDescent="0.35">
      <c r="A1" s="19" t="s">
        <v>162</v>
      </c>
      <c r="K1" s="119" t="s">
        <v>184</v>
      </c>
    </row>
    <row r="2" spans="1:11" ht="15.5" x14ac:dyDescent="0.35">
      <c r="A2" s="19"/>
    </row>
    <row r="3" spans="1:11" ht="15.5" x14ac:dyDescent="0.35">
      <c r="A3" s="19"/>
    </row>
    <row r="5" spans="1:11" x14ac:dyDescent="0.35">
      <c r="B5" s="33" t="s">
        <v>27</v>
      </c>
      <c r="C5" s="33" t="s">
        <v>34</v>
      </c>
      <c r="D5" s="34" t="s">
        <v>28</v>
      </c>
      <c r="E5" s="34" t="s">
        <v>34</v>
      </c>
      <c r="F5" s="33" t="s">
        <v>29</v>
      </c>
      <c r="G5" s="34" t="s">
        <v>34</v>
      </c>
    </row>
    <row r="6" spans="1:11" x14ac:dyDescent="0.35">
      <c r="A6" s="20" t="s">
        <v>27</v>
      </c>
      <c r="B6" s="26">
        <v>326</v>
      </c>
      <c r="C6" s="18">
        <v>1</v>
      </c>
      <c r="D6" s="26">
        <v>158</v>
      </c>
      <c r="E6" s="18">
        <v>1</v>
      </c>
      <c r="F6" s="26">
        <v>168</v>
      </c>
      <c r="G6" s="18">
        <v>1</v>
      </c>
    </row>
    <row r="7" spans="1:11" x14ac:dyDescent="0.35">
      <c r="A7" s="49" t="s">
        <v>30</v>
      </c>
      <c r="B7" s="28">
        <v>277</v>
      </c>
      <c r="C7" s="38">
        <v>0.84969325153374231</v>
      </c>
      <c r="D7" s="39">
        <v>136</v>
      </c>
      <c r="E7" s="38">
        <v>0.86075949367088611</v>
      </c>
      <c r="F7" s="39">
        <v>141</v>
      </c>
      <c r="G7" s="38">
        <v>0.8392857142857143</v>
      </c>
    </row>
    <row r="8" spans="1:11" x14ac:dyDescent="0.35">
      <c r="A8" s="32" t="s">
        <v>31</v>
      </c>
      <c r="B8" s="28">
        <v>49</v>
      </c>
      <c r="C8" s="17">
        <v>0.15030674846625766</v>
      </c>
      <c r="D8" s="23">
        <v>22</v>
      </c>
      <c r="E8" s="17">
        <v>0.13924050632911392</v>
      </c>
      <c r="F8" s="23">
        <v>27</v>
      </c>
      <c r="G8" s="17">
        <v>0.16071428571428573</v>
      </c>
    </row>
    <row r="9" spans="1:11" x14ac:dyDescent="0.35">
      <c r="A9" s="49" t="s">
        <v>166</v>
      </c>
      <c r="B9" s="28">
        <v>24</v>
      </c>
      <c r="C9" s="17">
        <v>7.3619631901840496E-2</v>
      </c>
      <c r="D9" s="23">
        <v>13</v>
      </c>
      <c r="E9" s="17">
        <v>8.2278481012658222E-2</v>
      </c>
      <c r="F9" s="23">
        <v>11</v>
      </c>
      <c r="G9" s="17">
        <v>6.5476190476190479E-2</v>
      </c>
    </row>
    <row r="10" spans="1:11" x14ac:dyDescent="0.35">
      <c r="A10" s="21" t="s">
        <v>167</v>
      </c>
      <c r="B10" s="28">
        <v>25</v>
      </c>
      <c r="C10" s="17">
        <v>7.6687116564417179E-2</v>
      </c>
      <c r="D10" s="23">
        <v>9</v>
      </c>
      <c r="E10" s="17">
        <v>5.6962025316455694E-2</v>
      </c>
      <c r="F10" s="23">
        <v>16</v>
      </c>
      <c r="G10" s="17">
        <v>9.5238095238095233E-2</v>
      </c>
    </row>
    <row r="11" spans="1:11" x14ac:dyDescent="0.35">
      <c r="A11" s="14" t="s">
        <v>152</v>
      </c>
    </row>
    <row r="12" spans="1:11" x14ac:dyDescent="0.35">
      <c r="A12" s="15" t="s">
        <v>13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6"/>
  <sheetViews>
    <sheetView zoomScale="85" zoomScaleNormal="85" workbookViewId="0">
      <selection activeCell="G1" sqref="G1"/>
    </sheetView>
  </sheetViews>
  <sheetFormatPr baseColWidth="10" defaultRowHeight="14.5" x14ac:dyDescent="0.35"/>
  <cols>
    <col min="1" max="1" width="25.453125" customWidth="1"/>
    <col min="2" max="2" width="15.26953125" style="2" bestFit="1" customWidth="1"/>
    <col min="3" max="3" width="15.26953125" style="3" customWidth="1"/>
    <col min="4" max="4" width="15.26953125" style="2" bestFit="1" customWidth="1"/>
    <col min="5" max="5" width="15.26953125" style="3" customWidth="1"/>
    <col min="6" max="6" width="15.26953125" style="2" bestFit="1" customWidth="1"/>
    <col min="7" max="7" width="11.453125" style="3"/>
  </cols>
  <sheetData>
    <row r="1" spans="1:7" ht="15.5" x14ac:dyDescent="0.35">
      <c r="A1" s="19" t="s">
        <v>165</v>
      </c>
      <c r="G1" s="119" t="s">
        <v>184</v>
      </c>
    </row>
    <row r="2" spans="1:7" ht="15.5" x14ac:dyDescent="0.35">
      <c r="A2" s="19"/>
    </row>
    <row r="3" spans="1:7" ht="15.5" x14ac:dyDescent="0.35">
      <c r="A3" s="19"/>
    </row>
    <row r="5" spans="1:7" x14ac:dyDescent="0.35">
      <c r="B5" s="33" t="s">
        <v>27</v>
      </c>
      <c r="C5" s="33" t="s">
        <v>34</v>
      </c>
      <c r="D5" s="33" t="s">
        <v>28</v>
      </c>
      <c r="E5" s="33" t="s">
        <v>34</v>
      </c>
      <c r="F5" s="33" t="s">
        <v>29</v>
      </c>
      <c r="G5" s="33" t="s">
        <v>34</v>
      </c>
    </row>
    <row r="6" spans="1:7" x14ac:dyDescent="0.35">
      <c r="A6" s="20" t="s">
        <v>27</v>
      </c>
      <c r="B6" s="26">
        <v>1241</v>
      </c>
      <c r="C6" s="18">
        <f>B6/$B$6</f>
        <v>1</v>
      </c>
      <c r="D6" s="26">
        <v>492</v>
      </c>
      <c r="E6" s="18">
        <f>D6/$D$6</f>
        <v>1</v>
      </c>
      <c r="F6" s="26">
        <v>749</v>
      </c>
      <c r="G6" s="18">
        <f>F6/$F$6</f>
        <v>1</v>
      </c>
    </row>
    <row r="7" spans="1:7" x14ac:dyDescent="0.35">
      <c r="A7" s="49" t="s">
        <v>39</v>
      </c>
      <c r="B7" s="28" t="s">
        <v>40</v>
      </c>
      <c r="C7" s="17" t="s">
        <v>40</v>
      </c>
      <c r="D7" s="23" t="s">
        <v>40</v>
      </c>
      <c r="E7" s="17" t="s">
        <v>40</v>
      </c>
      <c r="F7" s="23">
        <v>0</v>
      </c>
      <c r="G7" s="17">
        <f>F7/$F$6</f>
        <v>0</v>
      </c>
    </row>
    <row r="8" spans="1:7" x14ac:dyDescent="0.35">
      <c r="A8" s="49" t="s">
        <v>41</v>
      </c>
      <c r="B8" s="28">
        <v>3</v>
      </c>
      <c r="C8" s="17">
        <f>B8/$B$6</f>
        <v>2.4174053182917004E-3</v>
      </c>
      <c r="D8" s="23">
        <v>3</v>
      </c>
      <c r="E8" s="17">
        <f>D8/$D$6</f>
        <v>6.0975609756097563E-3</v>
      </c>
      <c r="F8" s="23">
        <v>0</v>
      </c>
      <c r="G8" s="17">
        <f>F8/$F$6</f>
        <v>0</v>
      </c>
    </row>
    <row r="9" spans="1:7" x14ac:dyDescent="0.35">
      <c r="A9" s="49" t="s">
        <v>42</v>
      </c>
      <c r="B9" s="28">
        <v>18</v>
      </c>
      <c r="C9" s="17">
        <f>B9/$B$6</f>
        <v>1.4504431909750202E-2</v>
      </c>
      <c r="D9" s="23">
        <v>12</v>
      </c>
      <c r="E9" s="17">
        <f>D9/$D$6</f>
        <v>2.4390243902439025E-2</v>
      </c>
      <c r="F9" s="23">
        <v>6</v>
      </c>
      <c r="G9" s="17">
        <f>F9/$F$6</f>
        <v>8.0106809078771702E-3</v>
      </c>
    </row>
    <row r="10" spans="1:7" x14ac:dyDescent="0.35">
      <c r="A10" s="49" t="s">
        <v>43</v>
      </c>
      <c r="B10" s="28" t="s">
        <v>40</v>
      </c>
      <c r="C10" s="17" t="s">
        <v>40</v>
      </c>
      <c r="D10" s="23">
        <v>0</v>
      </c>
      <c r="E10" s="17">
        <f>D10/$D$6</f>
        <v>0</v>
      </c>
      <c r="F10" s="23" t="s">
        <v>40</v>
      </c>
      <c r="G10" s="17" t="s">
        <v>40</v>
      </c>
    </row>
    <row r="11" spans="1:7" x14ac:dyDescent="0.35">
      <c r="A11" s="49" t="s">
        <v>44</v>
      </c>
      <c r="B11" s="28">
        <v>19</v>
      </c>
      <c r="C11" s="17">
        <f>B11/$B$6</f>
        <v>1.5310233682514102E-2</v>
      </c>
      <c r="D11" s="23">
        <v>8</v>
      </c>
      <c r="E11" s="17">
        <f>D11/$D$6</f>
        <v>1.6260162601626018E-2</v>
      </c>
      <c r="F11" s="23">
        <v>11</v>
      </c>
      <c r="G11" s="17">
        <f>F11/$F$6</f>
        <v>1.4686248331108143E-2</v>
      </c>
    </row>
    <row r="12" spans="1:7" x14ac:dyDescent="0.35">
      <c r="A12" s="49" t="s">
        <v>45</v>
      </c>
      <c r="B12" s="28" t="s">
        <v>40</v>
      </c>
      <c r="C12" s="17" t="s">
        <v>40</v>
      </c>
      <c r="D12" s="23" t="s">
        <v>40</v>
      </c>
      <c r="E12" s="17" t="s">
        <v>40</v>
      </c>
      <c r="F12" s="23">
        <v>0</v>
      </c>
      <c r="G12" s="17">
        <f>F12/$F$6</f>
        <v>0</v>
      </c>
    </row>
    <row r="13" spans="1:7" x14ac:dyDescent="0.35">
      <c r="A13" s="49" t="s">
        <v>46</v>
      </c>
      <c r="B13" s="28" t="s">
        <v>40</v>
      </c>
      <c r="C13" s="17" t="s">
        <v>40</v>
      </c>
      <c r="D13" s="23">
        <v>0</v>
      </c>
      <c r="E13" s="17">
        <f t="shared" ref="E13:E19" si="0">D13/$D$6</f>
        <v>0</v>
      </c>
      <c r="F13" s="23" t="s">
        <v>40</v>
      </c>
      <c r="G13" s="17" t="s">
        <v>40</v>
      </c>
    </row>
    <row r="14" spans="1:7" x14ac:dyDescent="0.35">
      <c r="A14" s="49" t="s">
        <v>49</v>
      </c>
      <c r="B14" s="28">
        <v>4</v>
      </c>
      <c r="C14" s="17">
        <f>B14/$B$6</f>
        <v>3.2232070910556002E-3</v>
      </c>
      <c r="D14" s="23">
        <v>3</v>
      </c>
      <c r="E14" s="17">
        <f t="shared" si="0"/>
        <v>6.0975609756097563E-3</v>
      </c>
      <c r="F14" s="23" t="s">
        <v>40</v>
      </c>
      <c r="G14" s="17" t="s">
        <v>40</v>
      </c>
    </row>
    <row r="15" spans="1:7" x14ac:dyDescent="0.35">
      <c r="A15" s="49" t="s">
        <v>50</v>
      </c>
      <c r="B15" s="28">
        <v>6</v>
      </c>
      <c r="C15" s="17">
        <f>B15/$B$6</f>
        <v>4.8348106365834007E-3</v>
      </c>
      <c r="D15" s="23">
        <v>4</v>
      </c>
      <c r="E15" s="17">
        <f t="shared" si="0"/>
        <v>8.130081300813009E-3</v>
      </c>
      <c r="F15" s="23" t="s">
        <v>40</v>
      </c>
      <c r="G15" s="17" t="s">
        <v>40</v>
      </c>
    </row>
    <row r="16" spans="1:7" x14ac:dyDescent="0.35">
      <c r="A16" s="49" t="s">
        <v>51</v>
      </c>
      <c r="B16" s="28" t="s">
        <v>40</v>
      </c>
      <c r="C16" s="17" t="s">
        <v>40</v>
      </c>
      <c r="D16" s="23">
        <v>0</v>
      </c>
      <c r="E16" s="17">
        <f t="shared" si="0"/>
        <v>0</v>
      </c>
      <c r="F16" s="23" t="s">
        <v>40</v>
      </c>
      <c r="G16" s="17" t="s">
        <v>40</v>
      </c>
    </row>
    <row r="17" spans="1:7" x14ac:dyDescent="0.35">
      <c r="A17" s="49" t="s">
        <v>52</v>
      </c>
      <c r="B17" s="28">
        <v>128</v>
      </c>
      <c r="C17" s="17">
        <f>B17/$B$6</f>
        <v>0.10314262691377921</v>
      </c>
      <c r="D17" s="23">
        <v>31</v>
      </c>
      <c r="E17" s="17">
        <f t="shared" si="0"/>
        <v>6.3008130081300809E-2</v>
      </c>
      <c r="F17" s="23">
        <v>97</v>
      </c>
      <c r="G17" s="17">
        <f>F17/$F$6</f>
        <v>0.12950600801068091</v>
      </c>
    </row>
    <row r="18" spans="1:7" x14ac:dyDescent="0.35">
      <c r="A18" s="49" t="s">
        <v>53</v>
      </c>
      <c r="B18" s="28">
        <v>4</v>
      </c>
      <c r="C18" s="17">
        <f>B18/$B$6</f>
        <v>3.2232070910556002E-3</v>
      </c>
      <c r="D18" s="23">
        <v>4</v>
      </c>
      <c r="E18" s="17">
        <f t="shared" si="0"/>
        <v>8.130081300813009E-3</v>
      </c>
      <c r="F18" s="23">
        <v>0</v>
      </c>
      <c r="G18" s="17">
        <f>F18/$F$6</f>
        <v>0</v>
      </c>
    </row>
    <row r="19" spans="1:7" x14ac:dyDescent="0.35">
      <c r="A19" s="49" t="s">
        <v>54</v>
      </c>
      <c r="B19" s="28" t="s">
        <v>40</v>
      </c>
      <c r="C19" s="17" t="s">
        <v>40</v>
      </c>
      <c r="D19" s="23">
        <v>0</v>
      </c>
      <c r="E19" s="17">
        <f t="shared" si="0"/>
        <v>0</v>
      </c>
      <c r="F19" s="23" t="s">
        <v>40</v>
      </c>
      <c r="G19" s="17" t="s">
        <v>40</v>
      </c>
    </row>
    <row r="20" spans="1:7" x14ac:dyDescent="0.35">
      <c r="A20" s="49" t="s">
        <v>59</v>
      </c>
      <c r="B20" s="28">
        <v>3</v>
      </c>
      <c r="C20" s="17">
        <f>B20/$B$6</f>
        <v>2.4174053182917004E-3</v>
      </c>
      <c r="D20" s="23" t="s">
        <v>40</v>
      </c>
      <c r="E20" s="17" t="s">
        <v>40</v>
      </c>
      <c r="F20" s="23" t="s">
        <v>40</v>
      </c>
      <c r="G20" s="17" t="s">
        <v>40</v>
      </c>
    </row>
    <row r="21" spans="1:7" x14ac:dyDescent="0.35">
      <c r="A21" s="49" t="s">
        <v>60</v>
      </c>
      <c r="B21" s="28">
        <v>9</v>
      </c>
      <c r="C21" s="17">
        <f>B21/$B$6</f>
        <v>7.2522159548751011E-3</v>
      </c>
      <c r="D21" s="23" t="s">
        <v>40</v>
      </c>
      <c r="E21" s="17" t="s">
        <v>40</v>
      </c>
      <c r="F21" s="23">
        <v>7</v>
      </c>
      <c r="G21" s="17">
        <f>F21/$F$6</f>
        <v>9.3457943925233638E-3</v>
      </c>
    </row>
    <row r="22" spans="1:7" x14ac:dyDescent="0.35">
      <c r="A22" s="49" t="s">
        <v>61</v>
      </c>
      <c r="B22" s="28">
        <v>94</v>
      </c>
      <c r="C22" s="38">
        <f>B22/$B$6</f>
        <v>7.5745366639806605E-2</v>
      </c>
      <c r="D22" s="39">
        <v>44</v>
      </c>
      <c r="E22" s="38">
        <f>D22/$D$6</f>
        <v>8.943089430894309E-2</v>
      </c>
      <c r="F22" s="39">
        <v>50</v>
      </c>
      <c r="G22" s="38">
        <f>F22/$F$6</f>
        <v>6.6755674232309742E-2</v>
      </c>
    </row>
    <row r="23" spans="1:7" x14ac:dyDescent="0.35">
      <c r="A23" s="49" t="s">
        <v>62</v>
      </c>
      <c r="B23" s="28" t="s">
        <v>40</v>
      </c>
      <c r="C23" s="17" t="s">
        <v>40</v>
      </c>
      <c r="D23" s="23" t="s">
        <v>40</v>
      </c>
      <c r="E23" s="17" t="s">
        <v>40</v>
      </c>
      <c r="F23" s="23">
        <v>0</v>
      </c>
      <c r="G23" s="17">
        <f>F23/$F$6</f>
        <v>0</v>
      </c>
    </row>
    <row r="24" spans="1:7" x14ac:dyDescent="0.35">
      <c r="A24" s="49" t="s">
        <v>65</v>
      </c>
      <c r="B24" s="28" t="s">
        <v>40</v>
      </c>
      <c r="C24" s="17" t="s">
        <v>40</v>
      </c>
      <c r="D24" s="23">
        <v>0</v>
      </c>
      <c r="E24" s="17">
        <f>D24/$D$6</f>
        <v>0</v>
      </c>
      <c r="F24" s="23" t="s">
        <v>40</v>
      </c>
      <c r="G24" s="17" t="s">
        <v>40</v>
      </c>
    </row>
    <row r="25" spans="1:7" x14ac:dyDescent="0.35">
      <c r="A25" s="49" t="s">
        <v>66</v>
      </c>
      <c r="B25" s="28">
        <v>26</v>
      </c>
      <c r="C25" s="17">
        <f>B25/$B$6</f>
        <v>2.0950846091861403E-2</v>
      </c>
      <c r="D25" s="23">
        <v>9</v>
      </c>
      <c r="E25" s="17">
        <f>D25/$D$6</f>
        <v>1.8292682926829267E-2</v>
      </c>
      <c r="F25" s="23">
        <v>17</v>
      </c>
      <c r="G25" s="17">
        <f>F25/$F$6</f>
        <v>2.2696929238985315E-2</v>
      </c>
    </row>
    <row r="26" spans="1:7" x14ac:dyDescent="0.35">
      <c r="A26" s="49" t="s">
        <v>68</v>
      </c>
      <c r="B26" s="28" t="s">
        <v>40</v>
      </c>
      <c r="C26" s="17" t="s">
        <v>40</v>
      </c>
      <c r="D26" s="23" t="s">
        <v>40</v>
      </c>
      <c r="E26" s="17" t="s">
        <v>40</v>
      </c>
      <c r="F26" s="23">
        <v>0</v>
      </c>
      <c r="G26" s="17">
        <f>F26/$F$6</f>
        <v>0</v>
      </c>
    </row>
    <row r="27" spans="1:7" x14ac:dyDescent="0.35">
      <c r="A27" s="49" t="s">
        <v>69</v>
      </c>
      <c r="B27" s="28">
        <v>44</v>
      </c>
      <c r="C27" s="17">
        <f>B27/$B$6</f>
        <v>3.5455278001611606E-2</v>
      </c>
      <c r="D27" s="23">
        <v>21</v>
      </c>
      <c r="E27" s="17">
        <f>D27/$D$6</f>
        <v>4.2682926829268296E-2</v>
      </c>
      <c r="F27" s="23">
        <v>23</v>
      </c>
      <c r="G27" s="17">
        <f>F27/$F$6</f>
        <v>3.0707610146862484E-2</v>
      </c>
    </row>
    <row r="28" spans="1:7" x14ac:dyDescent="0.35">
      <c r="A28" s="49" t="s">
        <v>70</v>
      </c>
      <c r="B28" s="28">
        <v>36</v>
      </c>
      <c r="C28" s="17">
        <f>B28/$B$6</f>
        <v>2.9008863819500404E-2</v>
      </c>
      <c r="D28" s="23">
        <v>14</v>
      </c>
      <c r="E28" s="17">
        <f>D28/$D$6</f>
        <v>2.8455284552845527E-2</v>
      </c>
      <c r="F28" s="23">
        <v>22</v>
      </c>
      <c r="G28" s="17">
        <f>F28/$F$6</f>
        <v>2.9372496662216287E-2</v>
      </c>
    </row>
    <row r="29" spans="1:7" x14ac:dyDescent="0.35">
      <c r="A29" s="49" t="s">
        <v>71</v>
      </c>
      <c r="B29" s="28">
        <v>3</v>
      </c>
      <c r="C29" s="17">
        <f>B29/$B$6</f>
        <v>2.4174053182917004E-3</v>
      </c>
      <c r="D29" s="23" t="s">
        <v>40</v>
      </c>
      <c r="E29" s="17" t="s">
        <v>40</v>
      </c>
      <c r="F29" s="23" t="s">
        <v>40</v>
      </c>
      <c r="G29" s="17" t="s">
        <v>40</v>
      </c>
    </row>
    <row r="30" spans="1:7" x14ac:dyDescent="0.35">
      <c r="A30" s="49" t="s">
        <v>72</v>
      </c>
      <c r="B30" s="28">
        <v>3</v>
      </c>
      <c r="C30" s="17">
        <f>B30/$B$6</f>
        <v>2.4174053182917004E-3</v>
      </c>
      <c r="D30" s="23" t="s">
        <v>40</v>
      </c>
      <c r="E30" s="17" t="s">
        <v>40</v>
      </c>
      <c r="F30" s="23" t="s">
        <v>40</v>
      </c>
      <c r="G30" s="17" t="s">
        <v>40</v>
      </c>
    </row>
    <row r="31" spans="1:7" x14ac:dyDescent="0.35">
      <c r="A31" s="49" t="s">
        <v>76</v>
      </c>
      <c r="B31" s="28">
        <v>8</v>
      </c>
      <c r="C31" s="17">
        <f>B31/$B$6</f>
        <v>6.4464141821112004E-3</v>
      </c>
      <c r="D31" s="23">
        <v>5</v>
      </c>
      <c r="E31" s="17">
        <f>D31/$D$6</f>
        <v>1.016260162601626E-2</v>
      </c>
      <c r="F31" s="23">
        <v>3</v>
      </c>
      <c r="G31" s="17">
        <f>F31/$F$6</f>
        <v>4.0053404539385851E-3</v>
      </c>
    </row>
    <row r="32" spans="1:7" x14ac:dyDescent="0.35">
      <c r="A32" s="49" t="s">
        <v>77</v>
      </c>
      <c r="B32" s="28" t="s">
        <v>40</v>
      </c>
      <c r="C32" s="17" t="s">
        <v>40</v>
      </c>
      <c r="D32" s="23">
        <v>0</v>
      </c>
      <c r="E32" s="17">
        <f>D32/$D$6</f>
        <v>0</v>
      </c>
      <c r="F32" s="23" t="s">
        <v>40</v>
      </c>
      <c r="G32" s="17" t="s">
        <v>40</v>
      </c>
    </row>
    <row r="33" spans="1:7" x14ac:dyDescent="0.35">
      <c r="A33" s="49" t="s">
        <v>78</v>
      </c>
      <c r="B33" s="28" t="s">
        <v>40</v>
      </c>
      <c r="C33" s="17" t="s">
        <v>40</v>
      </c>
      <c r="D33" s="23" t="s">
        <v>40</v>
      </c>
      <c r="E33" s="17" t="s">
        <v>40</v>
      </c>
      <c r="F33" s="23">
        <v>0</v>
      </c>
      <c r="G33" s="17">
        <f t="shared" ref="G33:G39" si="1">F33/$F$6</f>
        <v>0</v>
      </c>
    </row>
    <row r="34" spans="1:7" x14ac:dyDescent="0.35">
      <c r="A34" s="49" t="s">
        <v>79</v>
      </c>
      <c r="B34" s="28">
        <v>11</v>
      </c>
      <c r="C34" s="17">
        <f>B34/$B$6</f>
        <v>8.8638195004029016E-3</v>
      </c>
      <c r="D34" s="23">
        <v>7</v>
      </c>
      <c r="E34" s="17">
        <f>D34/$D$6</f>
        <v>1.4227642276422764E-2</v>
      </c>
      <c r="F34" s="23">
        <v>4</v>
      </c>
      <c r="G34" s="17">
        <f t="shared" si="1"/>
        <v>5.3404539385847796E-3</v>
      </c>
    </row>
    <row r="35" spans="1:7" x14ac:dyDescent="0.35">
      <c r="A35" s="49" t="s">
        <v>80</v>
      </c>
      <c r="B35" s="28">
        <v>3</v>
      </c>
      <c r="C35" s="17">
        <f>B35/$B$6</f>
        <v>2.4174053182917004E-3</v>
      </c>
      <c r="D35" s="23">
        <v>3</v>
      </c>
      <c r="E35" s="17">
        <f>D35/$D$6</f>
        <v>6.0975609756097563E-3</v>
      </c>
      <c r="F35" s="23">
        <v>0</v>
      </c>
      <c r="G35" s="17">
        <f t="shared" si="1"/>
        <v>0</v>
      </c>
    </row>
    <row r="36" spans="1:7" x14ac:dyDescent="0.35">
      <c r="A36" s="49" t="s">
        <v>82</v>
      </c>
      <c r="B36" s="28">
        <v>6</v>
      </c>
      <c r="C36" s="17">
        <f>B36/$B$6</f>
        <v>4.8348106365834007E-3</v>
      </c>
      <c r="D36" s="23" t="s">
        <v>40</v>
      </c>
      <c r="E36" s="17" t="s">
        <v>40</v>
      </c>
      <c r="F36" s="23">
        <v>5</v>
      </c>
      <c r="G36" s="17">
        <f t="shared" si="1"/>
        <v>6.6755674232309749E-3</v>
      </c>
    </row>
    <row r="37" spans="1:7" x14ac:dyDescent="0.35">
      <c r="A37" s="49" t="s">
        <v>83</v>
      </c>
      <c r="B37" s="28" t="s">
        <v>40</v>
      </c>
      <c r="C37" s="17" t="s">
        <v>40</v>
      </c>
      <c r="D37" s="23" t="s">
        <v>40</v>
      </c>
      <c r="E37" s="17" t="s">
        <v>40</v>
      </c>
      <c r="F37" s="23">
        <v>0</v>
      </c>
      <c r="G37" s="17">
        <f t="shared" si="1"/>
        <v>0</v>
      </c>
    </row>
    <row r="38" spans="1:7" x14ac:dyDescent="0.35">
      <c r="A38" s="49" t="s">
        <v>84</v>
      </c>
      <c r="B38" s="28">
        <v>8</v>
      </c>
      <c r="C38" s="17">
        <f>B38/$B$6</f>
        <v>6.4464141821112004E-3</v>
      </c>
      <c r="D38" s="23">
        <v>3</v>
      </c>
      <c r="E38" s="17">
        <f>D38/$D$6</f>
        <v>6.0975609756097563E-3</v>
      </c>
      <c r="F38" s="23">
        <v>5</v>
      </c>
      <c r="G38" s="17">
        <f t="shared" si="1"/>
        <v>6.6755674232309749E-3</v>
      </c>
    </row>
    <row r="39" spans="1:7" x14ac:dyDescent="0.35">
      <c r="A39" s="49" t="s">
        <v>85</v>
      </c>
      <c r="B39" s="28" t="s">
        <v>40</v>
      </c>
      <c r="C39" s="17" t="s">
        <v>40</v>
      </c>
      <c r="D39" s="23" t="s">
        <v>40</v>
      </c>
      <c r="E39" s="17" t="s">
        <v>40</v>
      </c>
      <c r="F39" s="23">
        <v>0</v>
      </c>
      <c r="G39" s="17">
        <f t="shared" si="1"/>
        <v>0</v>
      </c>
    </row>
    <row r="40" spans="1:7" x14ac:dyDescent="0.35">
      <c r="A40" s="49" t="s">
        <v>86</v>
      </c>
      <c r="B40" s="28" t="s">
        <v>40</v>
      </c>
      <c r="C40" s="17" t="s">
        <v>40</v>
      </c>
      <c r="D40" s="23">
        <v>0</v>
      </c>
      <c r="E40" s="17">
        <f>D40/$D$6</f>
        <v>0</v>
      </c>
      <c r="F40" s="23" t="s">
        <v>40</v>
      </c>
      <c r="G40" s="17" t="s">
        <v>40</v>
      </c>
    </row>
    <row r="41" spans="1:7" x14ac:dyDescent="0.35">
      <c r="A41" s="49" t="s">
        <v>87</v>
      </c>
      <c r="B41" s="28">
        <v>6</v>
      </c>
      <c r="C41" s="17">
        <f>B41/$B$6</f>
        <v>4.8348106365834007E-3</v>
      </c>
      <c r="D41" s="23" t="s">
        <v>40</v>
      </c>
      <c r="E41" s="17" t="s">
        <v>40</v>
      </c>
      <c r="F41" s="23">
        <v>4</v>
      </c>
      <c r="G41" s="17">
        <f>F41/$F$6</f>
        <v>5.3404539385847796E-3</v>
      </c>
    </row>
    <row r="42" spans="1:7" x14ac:dyDescent="0.35">
      <c r="A42" s="49" t="s">
        <v>88</v>
      </c>
      <c r="B42" s="28" t="s">
        <v>40</v>
      </c>
      <c r="C42" s="17" t="s">
        <v>40</v>
      </c>
      <c r="D42" s="23">
        <v>0</v>
      </c>
      <c r="E42" s="17">
        <f>D42/$D$6</f>
        <v>0</v>
      </c>
      <c r="F42" s="23" t="s">
        <v>40</v>
      </c>
      <c r="G42" s="17" t="s">
        <v>40</v>
      </c>
    </row>
    <row r="43" spans="1:7" x14ac:dyDescent="0.35">
      <c r="A43" s="49" t="s">
        <v>89</v>
      </c>
      <c r="B43" s="28" t="s">
        <v>40</v>
      </c>
      <c r="C43" s="17" t="s">
        <v>40</v>
      </c>
      <c r="D43" s="23">
        <v>0</v>
      </c>
      <c r="E43" s="17">
        <f>D43/$D$6</f>
        <v>0</v>
      </c>
      <c r="F43" s="23" t="s">
        <v>40</v>
      </c>
      <c r="G43" s="17" t="s">
        <v>40</v>
      </c>
    </row>
    <row r="44" spans="1:7" x14ac:dyDescent="0.35">
      <c r="A44" s="49" t="s">
        <v>92</v>
      </c>
      <c r="B44" s="28">
        <v>12</v>
      </c>
      <c r="C44" s="17">
        <f>B44/$B$6</f>
        <v>9.6696212731668015E-3</v>
      </c>
      <c r="D44" s="23">
        <v>4</v>
      </c>
      <c r="E44" s="17">
        <f>D44/$D$6</f>
        <v>8.130081300813009E-3</v>
      </c>
      <c r="F44" s="23">
        <v>8</v>
      </c>
      <c r="G44" s="17">
        <f>F44/$F$6</f>
        <v>1.0680907877169559E-2</v>
      </c>
    </row>
    <row r="45" spans="1:7" x14ac:dyDescent="0.35">
      <c r="A45" s="49" t="s">
        <v>93</v>
      </c>
      <c r="B45" s="28" t="s">
        <v>40</v>
      </c>
      <c r="C45" s="17" t="s">
        <v>40</v>
      </c>
      <c r="D45" s="23" t="s">
        <v>40</v>
      </c>
      <c r="E45" s="17" t="s">
        <v>40</v>
      </c>
      <c r="F45" s="23">
        <v>0</v>
      </c>
      <c r="G45" s="17">
        <f>F45/$F$6</f>
        <v>0</v>
      </c>
    </row>
    <row r="46" spans="1:7" x14ac:dyDescent="0.35">
      <c r="A46" s="49" t="s">
        <v>97</v>
      </c>
      <c r="B46" s="28" t="s">
        <v>40</v>
      </c>
      <c r="C46" s="17" t="s">
        <v>40</v>
      </c>
      <c r="D46" s="23">
        <v>0</v>
      </c>
      <c r="E46" s="17">
        <f>D46/$D$6</f>
        <v>0</v>
      </c>
      <c r="F46" s="23" t="s">
        <v>40</v>
      </c>
      <c r="G46" s="17" t="s">
        <v>40</v>
      </c>
    </row>
    <row r="47" spans="1:7" x14ac:dyDescent="0.35">
      <c r="A47" s="49" t="s">
        <v>99</v>
      </c>
      <c r="B47" s="28" t="s">
        <v>40</v>
      </c>
      <c r="C47" s="17" t="s">
        <v>40</v>
      </c>
      <c r="D47" s="23" t="s">
        <v>40</v>
      </c>
      <c r="E47" s="17" t="s">
        <v>40</v>
      </c>
      <c r="F47" s="23">
        <v>0</v>
      </c>
      <c r="G47" s="17">
        <f>F47/$F$6</f>
        <v>0</v>
      </c>
    </row>
    <row r="48" spans="1:7" x14ac:dyDescent="0.35">
      <c r="A48" s="49" t="s">
        <v>101</v>
      </c>
      <c r="B48" s="28" t="s">
        <v>40</v>
      </c>
      <c r="C48" s="17" t="s">
        <v>40</v>
      </c>
      <c r="D48" s="23" t="s">
        <v>40</v>
      </c>
      <c r="E48" s="17" t="s">
        <v>40</v>
      </c>
      <c r="F48" s="23">
        <v>0</v>
      </c>
      <c r="G48" s="17">
        <f>F48/$F$6</f>
        <v>0</v>
      </c>
    </row>
    <row r="49" spans="1:7" x14ac:dyDescent="0.35">
      <c r="A49" s="49" t="s">
        <v>103</v>
      </c>
      <c r="B49" s="28" t="s">
        <v>40</v>
      </c>
      <c r="C49" s="17" t="s">
        <v>40</v>
      </c>
      <c r="D49" s="23" t="s">
        <v>40</v>
      </c>
      <c r="E49" s="17" t="s">
        <v>40</v>
      </c>
      <c r="F49" s="23">
        <v>0</v>
      </c>
      <c r="G49" s="17">
        <f>F49/$F$6</f>
        <v>0</v>
      </c>
    </row>
    <row r="50" spans="1:7" x14ac:dyDescent="0.35">
      <c r="A50" s="49" t="s">
        <v>104</v>
      </c>
      <c r="B50" s="28" t="s">
        <v>40</v>
      </c>
      <c r="C50" s="17" t="s">
        <v>40</v>
      </c>
      <c r="D50" s="23">
        <v>0</v>
      </c>
      <c r="E50" s="17">
        <f>D50/$D$6</f>
        <v>0</v>
      </c>
      <c r="F50" s="23" t="s">
        <v>40</v>
      </c>
      <c r="G50" s="17" t="s">
        <v>40</v>
      </c>
    </row>
    <row r="51" spans="1:7" x14ac:dyDescent="0.35">
      <c r="A51" s="49" t="s">
        <v>105</v>
      </c>
      <c r="B51" s="28">
        <v>6</v>
      </c>
      <c r="C51" s="17">
        <f>B51/$B$6</f>
        <v>4.8348106365834007E-3</v>
      </c>
      <c r="D51" s="23" t="s">
        <v>40</v>
      </c>
      <c r="E51" s="17" t="s">
        <v>40</v>
      </c>
      <c r="F51" s="23">
        <v>4</v>
      </c>
      <c r="G51" s="17">
        <f>F51/$F$6</f>
        <v>5.3404539385847796E-3</v>
      </c>
    </row>
    <row r="52" spans="1:7" x14ac:dyDescent="0.35">
      <c r="A52" s="49" t="s">
        <v>106</v>
      </c>
      <c r="B52" s="28" t="s">
        <v>40</v>
      </c>
      <c r="C52" s="17" t="s">
        <v>40</v>
      </c>
      <c r="D52" s="23">
        <v>0</v>
      </c>
      <c r="E52" s="17">
        <f>D52/$D$6</f>
        <v>0</v>
      </c>
      <c r="F52" s="23" t="s">
        <v>40</v>
      </c>
      <c r="G52" s="17" t="s">
        <v>40</v>
      </c>
    </row>
    <row r="53" spans="1:7" x14ac:dyDescent="0.35">
      <c r="A53" s="49" t="s">
        <v>107</v>
      </c>
      <c r="B53" s="28">
        <v>217</v>
      </c>
      <c r="C53" s="17">
        <f>B53/$B$6</f>
        <v>0.17485898468976632</v>
      </c>
      <c r="D53" s="23">
        <v>90</v>
      </c>
      <c r="E53" s="17">
        <f>D53/$D$6</f>
        <v>0.18292682926829268</v>
      </c>
      <c r="F53" s="23">
        <v>127</v>
      </c>
      <c r="G53" s="17">
        <f>F53/$F$6</f>
        <v>0.16955941255006676</v>
      </c>
    </row>
    <row r="54" spans="1:7" x14ac:dyDescent="0.35">
      <c r="A54" s="49" t="s">
        <v>109</v>
      </c>
      <c r="B54" s="28">
        <v>4</v>
      </c>
      <c r="C54" s="17">
        <f>B54/$B$6</f>
        <v>3.2232070910556002E-3</v>
      </c>
      <c r="D54" s="23" t="s">
        <v>40</v>
      </c>
      <c r="E54" s="17" t="s">
        <v>40</v>
      </c>
      <c r="F54" s="23" t="s">
        <v>40</v>
      </c>
      <c r="G54" s="17" t="s">
        <v>40</v>
      </c>
    </row>
    <row r="55" spans="1:7" x14ac:dyDescent="0.35">
      <c r="A55" s="49" t="s">
        <v>110</v>
      </c>
      <c r="B55" s="28" t="s">
        <v>40</v>
      </c>
      <c r="C55" s="17" t="s">
        <v>40</v>
      </c>
      <c r="D55" s="23" t="s">
        <v>40</v>
      </c>
      <c r="E55" s="17" t="s">
        <v>40</v>
      </c>
      <c r="F55" s="23">
        <v>0</v>
      </c>
      <c r="G55" s="17">
        <f t="shared" ref="G55:G64" si="2">F55/$F$6</f>
        <v>0</v>
      </c>
    </row>
    <row r="56" spans="1:7" x14ac:dyDescent="0.35">
      <c r="A56" s="49" t="s">
        <v>111</v>
      </c>
      <c r="B56" s="28">
        <v>10</v>
      </c>
      <c r="C56" s="17">
        <f>B56/$B$6</f>
        <v>8.0580177276390001E-3</v>
      </c>
      <c r="D56" s="23">
        <v>3</v>
      </c>
      <c r="E56" s="17">
        <f>D56/$D$6</f>
        <v>6.0975609756097563E-3</v>
      </c>
      <c r="F56" s="23">
        <v>7</v>
      </c>
      <c r="G56" s="17">
        <f t="shared" si="2"/>
        <v>9.3457943925233638E-3</v>
      </c>
    </row>
    <row r="57" spans="1:7" x14ac:dyDescent="0.35">
      <c r="A57" s="49" t="s">
        <v>112</v>
      </c>
      <c r="B57" s="28">
        <v>36</v>
      </c>
      <c r="C57" s="17">
        <f>B57/$B$6</f>
        <v>2.9008863819500404E-2</v>
      </c>
      <c r="D57" s="23">
        <v>13</v>
      </c>
      <c r="E57" s="17">
        <f>D57/$D$6</f>
        <v>2.6422764227642278E-2</v>
      </c>
      <c r="F57" s="23">
        <v>23</v>
      </c>
      <c r="G57" s="17">
        <f t="shared" si="2"/>
        <v>3.0707610146862484E-2</v>
      </c>
    </row>
    <row r="58" spans="1:7" x14ac:dyDescent="0.35">
      <c r="A58" s="49" t="s">
        <v>113</v>
      </c>
      <c r="B58" s="28">
        <v>14</v>
      </c>
      <c r="C58" s="17">
        <f>B58/$B$6</f>
        <v>1.1281224818694601E-2</v>
      </c>
      <c r="D58" s="23">
        <v>8</v>
      </c>
      <c r="E58" s="17">
        <f>D58/$D$6</f>
        <v>1.6260162601626018E-2</v>
      </c>
      <c r="F58" s="23">
        <v>6</v>
      </c>
      <c r="G58" s="17">
        <f t="shared" si="2"/>
        <v>8.0106809078771702E-3</v>
      </c>
    </row>
    <row r="59" spans="1:7" x14ac:dyDescent="0.35">
      <c r="A59" s="49" t="s">
        <v>114</v>
      </c>
      <c r="B59" s="28" t="s">
        <v>40</v>
      </c>
      <c r="C59" s="17" t="s">
        <v>40</v>
      </c>
      <c r="D59" s="23" t="s">
        <v>40</v>
      </c>
      <c r="E59" s="17" t="s">
        <v>40</v>
      </c>
      <c r="F59" s="23">
        <v>0</v>
      </c>
      <c r="G59" s="17">
        <f t="shared" si="2"/>
        <v>0</v>
      </c>
    </row>
    <row r="60" spans="1:7" x14ac:dyDescent="0.35">
      <c r="A60" s="49" t="s">
        <v>115</v>
      </c>
      <c r="B60" s="28">
        <v>48</v>
      </c>
      <c r="C60" s="17">
        <f>B60/$B$6</f>
        <v>3.8678485092667206E-2</v>
      </c>
      <c r="D60" s="23">
        <v>11</v>
      </c>
      <c r="E60" s="17">
        <f>D60/$D$6</f>
        <v>2.2357723577235773E-2</v>
      </c>
      <c r="F60" s="23">
        <v>37</v>
      </c>
      <c r="G60" s="17">
        <f t="shared" si="2"/>
        <v>4.9399198931909215E-2</v>
      </c>
    </row>
    <row r="61" spans="1:7" x14ac:dyDescent="0.35">
      <c r="A61" s="49" t="s">
        <v>116</v>
      </c>
      <c r="B61" s="28">
        <v>14</v>
      </c>
      <c r="C61" s="17">
        <f>B61/$B$6</f>
        <v>1.1281224818694601E-2</v>
      </c>
      <c r="D61" s="23">
        <v>6</v>
      </c>
      <c r="E61" s="17">
        <f>D61/$D$6</f>
        <v>1.2195121951219513E-2</v>
      </c>
      <c r="F61" s="23">
        <v>8</v>
      </c>
      <c r="G61" s="17">
        <f t="shared" si="2"/>
        <v>1.0680907877169559E-2</v>
      </c>
    </row>
    <row r="62" spans="1:7" x14ac:dyDescent="0.35">
      <c r="A62" s="49" t="s">
        <v>117</v>
      </c>
      <c r="B62" s="28">
        <v>6</v>
      </c>
      <c r="C62" s="17">
        <f>B62/$B$6</f>
        <v>4.8348106365834007E-3</v>
      </c>
      <c r="D62" s="23">
        <v>0</v>
      </c>
      <c r="E62" s="17">
        <f>D62/$D$6</f>
        <v>0</v>
      </c>
      <c r="F62" s="23">
        <v>6</v>
      </c>
      <c r="G62" s="17">
        <f t="shared" si="2"/>
        <v>8.0106809078771702E-3</v>
      </c>
    </row>
    <row r="63" spans="1:7" x14ac:dyDescent="0.35">
      <c r="A63" s="49" t="s">
        <v>118</v>
      </c>
      <c r="B63" s="28">
        <v>7</v>
      </c>
      <c r="C63" s="17">
        <f>B63/$B$6</f>
        <v>5.6406124093473006E-3</v>
      </c>
      <c r="D63" s="23" t="s">
        <v>40</v>
      </c>
      <c r="E63" s="17" t="s">
        <v>40</v>
      </c>
      <c r="F63" s="23">
        <v>5</v>
      </c>
      <c r="G63" s="17">
        <f t="shared" si="2"/>
        <v>6.6755674232309749E-3</v>
      </c>
    </row>
    <row r="64" spans="1:7" x14ac:dyDescent="0.35">
      <c r="A64" s="49" t="s">
        <v>119</v>
      </c>
      <c r="B64" s="28">
        <v>18</v>
      </c>
      <c r="C64" s="17">
        <f>B64/$B$6</f>
        <v>1.4504431909750202E-2</v>
      </c>
      <c r="D64" s="23">
        <v>6</v>
      </c>
      <c r="E64" s="17">
        <f>D64/$D$6</f>
        <v>1.2195121951219513E-2</v>
      </c>
      <c r="F64" s="23">
        <v>12</v>
      </c>
      <c r="G64" s="17">
        <f t="shared" si="2"/>
        <v>1.602136181575434E-2</v>
      </c>
    </row>
    <row r="65" spans="1:7" x14ac:dyDescent="0.35">
      <c r="A65" s="49" t="s">
        <v>120</v>
      </c>
      <c r="B65" s="28" t="s">
        <v>40</v>
      </c>
      <c r="C65" s="17" t="s">
        <v>40</v>
      </c>
      <c r="D65" s="23">
        <v>0</v>
      </c>
      <c r="E65" s="17">
        <f>D65/$D$6</f>
        <v>0</v>
      </c>
      <c r="F65" s="23" t="s">
        <v>40</v>
      </c>
      <c r="G65" s="17" t="s">
        <v>40</v>
      </c>
    </row>
    <row r="66" spans="1:7" x14ac:dyDescent="0.35">
      <c r="A66" s="49" t="s">
        <v>121</v>
      </c>
      <c r="B66" s="28">
        <v>53</v>
      </c>
      <c r="C66" s="38">
        <f>B66/$B$6</f>
        <v>4.2707493956486701E-2</v>
      </c>
      <c r="D66" s="39">
        <v>17</v>
      </c>
      <c r="E66" s="38">
        <f>D66/$D$6</f>
        <v>3.4552845528455285E-2</v>
      </c>
      <c r="F66" s="39">
        <v>36</v>
      </c>
      <c r="G66" s="38">
        <f>F66/$F$6</f>
        <v>4.8064085447263018E-2</v>
      </c>
    </row>
    <row r="67" spans="1:7" x14ac:dyDescent="0.35">
      <c r="A67" s="49" t="s">
        <v>122</v>
      </c>
      <c r="B67" s="28">
        <v>40</v>
      </c>
      <c r="C67" s="17">
        <f>B67/$B$6</f>
        <v>3.2232070910556E-2</v>
      </c>
      <c r="D67" s="23">
        <v>11</v>
      </c>
      <c r="E67" s="17">
        <f>D67/$D$6</f>
        <v>2.2357723577235773E-2</v>
      </c>
      <c r="F67" s="23">
        <v>29</v>
      </c>
      <c r="G67" s="17">
        <f>F67/$F$6</f>
        <v>3.8718291054739652E-2</v>
      </c>
    </row>
    <row r="68" spans="1:7" x14ac:dyDescent="0.35">
      <c r="A68" s="49" t="s">
        <v>124</v>
      </c>
      <c r="B68" s="28">
        <v>46</v>
      </c>
      <c r="C68" s="17">
        <f>B68/$B$6</f>
        <v>3.7066881547139406E-2</v>
      </c>
      <c r="D68" s="23">
        <v>26</v>
      </c>
      <c r="E68" s="17">
        <f>D68/$D$6</f>
        <v>5.2845528455284556E-2</v>
      </c>
      <c r="F68" s="23">
        <v>20</v>
      </c>
      <c r="G68" s="17">
        <f>F68/$F$6</f>
        <v>2.67022696929239E-2</v>
      </c>
    </row>
    <row r="69" spans="1:7" x14ac:dyDescent="0.35">
      <c r="A69" s="49" t="s">
        <v>125</v>
      </c>
      <c r="B69" s="28" t="s">
        <v>40</v>
      </c>
      <c r="C69" s="17" t="s">
        <v>40</v>
      </c>
      <c r="D69" s="23" t="s">
        <v>40</v>
      </c>
      <c r="E69" s="17" t="s">
        <v>40</v>
      </c>
      <c r="F69" s="23">
        <v>0</v>
      </c>
      <c r="G69" s="17">
        <f>F69/$F$6</f>
        <v>0</v>
      </c>
    </row>
    <row r="70" spans="1:7" x14ac:dyDescent="0.35">
      <c r="A70" s="49" t="s">
        <v>128</v>
      </c>
      <c r="B70" s="28" t="s">
        <v>40</v>
      </c>
      <c r="C70" s="17" t="s">
        <v>40</v>
      </c>
      <c r="D70" s="23" t="s">
        <v>40</v>
      </c>
      <c r="E70" s="17" t="s">
        <v>40</v>
      </c>
      <c r="F70" s="23">
        <v>0</v>
      </c>
      <c r="G70" s="17">
        <f>F70/$F$6</f>
        <v>0</v>
      </c>
    </row>
    <row r="71" spans="1:7" x14ac:dyDescent="0.35">
      <c r="A71" s="49" t="s">
        <v>129</v>
      </c>
      <c r="B71" s="28">
        <v>4</v>
      </c>
      <c r="C71" s="17">
        <f>B71/$B$6</f>
        <v>3.2232070910556002E-3</v>
      </c>
      <c r="D71" s="23" t="s">
        <v>40</v>
      </c>
      <c r="E71" s="17" t="s">
        <v>40</v>
      </c>
      <c r="F71" s="23" t="s">
        <v>40</v>
      </c>
      <c r="G71" s="17" t="s">
        <v>40</v>
      </c>
    </row>
    <row r="72" spans="1:7" x14ac:dyDescent="0.35">
      <c r="A72" s="49" t="s">
        <v>130</v>
      </c>
      <c r="B72" s="28" t="s">
        <v>40</v>
      </c>
      <c r="C72" s="17" t="s">
        <v>40</v>
      </c>
      <c r="D72" s="23">
        <v>0</v>
      </c>
      <c r="E72" s="17">
        <f>D72/$D$6</f>
        <v>0</v>
      </c>
      <c r="F72" s="23" t="s">
        <v>40</v>
      </c>
      <c r="G72" s="17" t="s">
        <v>40</v>
      </c>
    </row>
    <row r="73" spans="1:7" x14ac:dyDescent="0.35">
      <c r="A73" s="49" t="s">
        <v>133</v>
      </c>
      <c r="B73" s="28">
        <v>8</v>
      </c>
      <c r="C73" s="17">
        <f>B73/$B$6</f>
        <v>6.4464141821112004E-3</v>
      </c>
      <c r="D73" s="23" t="s">
        <v>40</v>
      </c>
      <c r="E73" s="17" t="s">
        <v>40</v>
      </c>
      <c r="F73" s="23">
        <v>6</v>
      </c>
      <c r="G73" s="17">
        <f>F73/$F$6</f>
        <v>8.0106809078771702E-3</v>
      </c>
    </row>
    <row r="74" spans="1:7" x14ac:dyDescent="0.35">
      <c r="A74" s="49" t="s">
        <v>135</v>
      </c>
      <c r="B74" s="28" t="s">
        <v>40</v>
      </c>
      <c r="C74" s="17" t="s">
        <v>40</v>
      </c>
      <c r="D74" s="23" t="s">
        <v>40</v>
      </c>
      <c r="E74" s="17" t="s">
        <v>40</v>
      </c>
      <c r="F74" s="23">
        <v>0</v>
      </c>
      <c r="G74" s="17">
        <f>F74/$F$6</f>
        <v>0</v>
      </c>
    </row>
    <row r="75" spans="1:7" x14ac:dyDescent="0.35">
      <c r="A75" s="49" t="s">
        <v>137</v>
      </c>
      <c r="B75" s="28">
        <v>5</v>
      </c>
      <c r="C75" s="17">
        <f>B75/$B$6</f>
        <v>4.0290088638195E-3</v>
      </c>
      <c r="D75" s="23">
        <v>5</v>
      </c>
      <c r="E75" s="17">
        <f t="shared" ref="E75:E81" si="3">D75/$D$6</f>
        <v>1.016260162601626E-2</v>
      </c>
      <c r="F75" s="23">
        <v>0</v>
      </c>
      <c r="G75" s="17">
        <f>F75/$F$6</f>
        <v>0</v>
      </c>
    </row>
    <row r="76" spans="1:7" x14ac:dyDescent="0.35">
      <c r="A76" s="49" t="s">
        <v>138</v>
      </c>
      <c r="B76" s="28">
        <v>29</v>
      </c>
      <c r="C76" s="17">
        <f>B76/$B$6</f>
        <v>2.3368251410153102E-2</v>
      </c>
      <c r="D76" s="23">
        <v>7</v>
      </c>
      <c r="E76" s="17">
        <f t="shared" si="3"/>
        <v>1.4227642276422764E-2</v>
      </c>
      <c r="F76" s="23">
        <v>22</v>
      </c>
      <c r="G76" s="17">
        <f>F76/$F$6</f>
        <v>2.9372496662216287E-2</v>
      </c>
    </row>
    <row r="77" spans="1:7" x14ac:dyDescent="0.35">
      <c r="A77" s="49" t="s">
        <v>139</v>
      </c>
      <c r="B77" s="28" t="s">
        <v>40</v>
      </c>
      <c r="C77" s="17" t="s">
        <v>40</v>
      </c>
      <c r="D77" s="23">
        <v>0</v>
      </c>
      <c r="E77" s="17">
        <f t="shared" si="3"/>
        <v>0</v>
      </c>
      <c r="F77" s="23" t="s">
        <v>40</v>
      </c>
      <c r="G77" s="17" t="s">
        <v>40</v>
      </c>
    </row>
    <row r="78" spans="1:7" x14ac:dyDescent="0.35">
      <c r="A78" s="49" t="s">
        <v>141</v>
      </c>
      <c r="B78" s="28">
        <v>27</v>
      </c>
      <c r="C78" s="17">
        <f>B78/$B$6</f>
        <v>2.1756647864625302E-2</v>
      </c>
      <c r="D78" s="23">
        <v>14</v>
      </c>
      <c r="E78" s="17">
        <f t="shared" si="3"/>
        <v>2.8455284552845527E-2</v>
      </c>
      <c r="F78" s="23">
        <v>13</v>
      </c>
      <c r="G78" s="17">
        <f>F78/$F$6</f>
        <v>1.7356475300400534E-2</v>
      </c>
    </row>
    <row r="79" spans="1:7" x14ac:dyDescent="0.35">
      <c r="A79" s="49" t="s">
        <v>142</v>
      </c>
      <c r="B79" s="28">
        <v>7</v>
      </c>
      <c r="C79" s="17">
        <f>B79/$B$6</f>
        <v>5.6406124093473006E-3</v>
      </c>
      <c r="D79" s="23">
        <v>3</v>
      </c>
      <c r="E79" s="17">
        <f t="shared" si="3"/>
        <v>6.0975609756097563E-3</v>
      </c>
      <c r="F79" s="23">
        <v>4</v>
      </c>
      <c r="G79" s="17">
        <f>F79/$F$6</f>
        <v>5.3404539385847796E-3</v>
      </c>
    </row>
    <row r="80" spans="1:7" x14ac:dyDescent="0.35">
      <c r="A80" s="49" t="s">
        <v>143</v>
      </c>
      <c r="B80" s="28">
        <v>7</v>
      </c>
      <c r="C80" s="17">
        <f>B80/$B$6</f>
        <v>5.6406124093473006E-3</v>
      </c>
      <c r="D80" s="23">
        <v>3</v>
      </c>
      <c r="E80" s="17">
        <f t="shared" si="3"/>
        <v>6.0975609756097563E-3</v>
      </c>
      <c r="F80" s="23">
        <v>4</v>
      </c>
      <c r="G80" s="17">
        <f>F80/$F$6</f>
        <v>5.3404539385847796E-3</v>
      </c>
    </row>
    <row r="81" spans="1:7" x14ac:dyDescent="0.35">
      <c r="A81" s="49" t="s">
        <v>145</v>
      </c>
      <c r="B81" s="28">
        <v>139</v>
      </c>
      <c r="C81" s="38">
        <f>B81/$B$6</f>
        <v>0.11200644641418211</v>
      </c>
      <c r="D81" s="39">
        <v>52</v>
      </c>
      <c r="E81" s="38">
        <f t="shared" si="3"/>
        <v>0.10569105691056911</v>
      </c>
      <c r="F81" s="39">
        <v>87</v>
      </c>
      <c r="G81" s="38">
        <f>F81/$F$6</f>
        <v>0.11615487316421896</v>
      </c>
    </row>
    <row r="82" spans="1:7" x14ac:dyDescent="0.35">
      <c r="A82" s="49" t="s">
        <v>146</v>
      </c>
      <c r="B82" s="28" t="s">
        <v>40</v>
      </c>
      <c r="C82" s="17" t="s">
        <v>40</v>
      </c>
      <c r="D82" s="23" t="s">
        <v>40</v>
      </c>
      <c r="E82" s="17" t="s">
        <v>40</v>
      </c>
      <c r="F82" s="23" t="s">
        <v>40</v>
      </c>
      <c r="G82" s="17" t="s">
        <v>40</v>
      </c>
    </row>
    <row r="83" spans="1:7" x14ac:dyDescent="0.35">
      <c r="A83" s="49" t="s">
        <v>147</v>
      </c>
      <c r="B83" s="28" t="s">
        <v>40</v>
      </c>
      <c r="C83" s="17" t="s">
        <v>40</v>
      </c>
      <c r="D83" s="23" t="s">
        <v>40</v>
      </c>
      <c r="E83" s="17" t="s">
        <v>40</v>
      </c>
      <c r="F83" s="23">
        <v>0</v>
      </c>
      <c r="G83" s="17">
        <f>F83/$F$6</f>
        <v>0</v>
      </c>
    </row>
    <row r="84" spans="1:7" x14ac:dyDescent="0.35">
      <c r="A84" s="49" t="s">
        <v>149</v>
      </c>
      <c r="B84" s="28" t="s">
        <v>40</v>
      </c>
      <c r="C84" s="17" t="s">
        <v>40</v>
      </c>
      <c r="D84" s="23" t="s">
        <v>40</v>
      </c>
      <c r="E84" s="17" t="s">
        <v>40</v>
      </c>
      <c r="F84" s="23" t="s">
        <v>40</v>
      </c>
      <c r="G84" s="17" t="s">
        <v>40</v>
      </c>
    </row>
    <row r="85" spans="1:7" x14ac:dyDescent="0.35">
      <c r="A85" s="14" t="s">
        <v>152</v>
      </c>
    </row>
    <row r="86" spans="1:7" x14ac:dyDescent="0.35">
      <c r="A86" s="15" t="s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2"/>
  <sheetViews>
    <sheetView workbookViewId="0">
      <selection activeCell="D1" sqref="D1"/>
    </sheetView>
  </sheetViews>
  <sheetFormatPr baseColWidth="10" defaultRowHeight="14.5" x14ac:dyDescent="0.35"/>
  <cols>
    <col min="1" max="1" width="10.90625" style="7"/>
    <col min="2" max="2" width="117.6328125" style="7" customWidth="1"/>
    <col min="3" max="16384" width="10.90625" style="7"/>
  </cols>
  <sheetData>
    <row r="2" spans="1:2" ht="23.5" x14ac:dyDescent="0.55000000000000004">
      <c r="A2" s="125" t="s">
        <v>151</v>
      </c>
      <c r="B2" s="126"/>
    </row>
    <row r="4" spans="1:2" x14ac:dyDescent="0.35">
      <c r="A4" s="81" t="s">
        <v>0</v>
      </c>
      <c r="B4" s="82" t="s">
        <v>16</v>
      </c>
    </row>
    <row r="6" spans="1:2" x14ac:dyDescent="0.35">
      <c r="A6" s="82" t="s">
        <v>1</v>
      </c>
      <c r="B6" s="82" t="s">
        <v>17</v>
      </c>
    </row>
    <row r="8" spans="1:2" x14ac:dyDescent="0.35">
      <c r="A8" s="82" t="s">
        <v>2</v>
      </c>
      <c r="B8" s="82" t="s">
        <v>18</v>
      </c>
    </row>
    <row r="10" spans="1:2" x14ac:dyDescent="0.35">
      <c r="A10" s="82" t="s">
        <v>3</v>
      </c>
      <c r="B10" s="82" t="s">
        <v>15</v>
      </c>
    </row>
    <row r="12" spans="1:2" x14ac:dyDescent="0.35">
      <c r="A12" s="82" t="s">
        <v>4</v>
      </c>
      <c r="B12" s="82" t="s">
        <v>19</v>
      </c>
    </row>
    <row r="14" spans="1:2" x14ac:dyDescent="0.35">
      <c r="A14" s="82" t="s">
        <v>5</v>
      </c>
      <c r="B14" s="82" t="s">
        <v>20</v>
      </c>
    </row>
    <row r="16" spans="1:2" x14ac:dyDescent="0.35">
      <c r="A16" s="82" t="s">
        <v>6</v>
      </c>
      <c r="B16" s="82" t="s">
        <v>21</v>
      </c>
    </row>
    <row r="18" spans="1:2" x14ac:dyDescent="0.35">
      <c r="A18" s="82" t="s">
        <v>7</v>
      </c>
      <c r="B18" s="82" t="s">
        <v>148</v>
      </c>
    </row>
    <row r="20" spans="1:2" x14ac:dyDescent="0.35">
      <c r="A20" s="81" t="s">
        <v>8</v>
      </c>
      <c r="B20" s="82" t="s">
        <v>22</v>
      </c>
    </row>
    <row r="22" spans="1:2" x14ac:dyDescent="0.35">
      <c r="A22" s="82" t="s">
        <v>9</v>
      </c>
      <c r="B22" s="82" t="s">
        <v>23</v>
      </c>
    </row>
    <row r="24" spans="1:2" x14ac:dyDescent="0.35">
      <c r="A24" s="82" t="s">
        <v>10</v>
      </c>
      <c r="B24" s="82" t="s">
        <v>24</v>
      </c>
    </row>
    <row r="26" spans="1:2" x14ac:dyDescent="0.35">
      <c r="A26" s="82" t="s">
        <v>11</v>
      </c>
      <c r="B26" s="82" t="s">
        <v>25</v>
      </c>
    </row>
    <row r="28" spans="1:2" x14ac:dyDescent="0.35">
      <c r="A28" s="82" t="s">
        <v>12</v>
      </c>
      <c r="B28" s="82" t="s">
        <v>26</v>
      </c>
    </row>
    <row r="31" spans="1:2" x14ac:dyDescent="0.35">
      <c r="A31" s="121" t="s">
        <v>13</v>
      </c>
    </row>
    <row r="32" spans="1:2" x14ac:dyDescent="0.35">
      <c r="A32" s="121" t="s">
        <v>14</v>
      </c>
    </row>
  </sheetData>
  <mergeCells count="1">
    <mergeCell ref="A2:B2"/>
  </mergeCells>
  <hyperlinks>
    <hyperlink ref="A4" location="'Tabla 1'!A1" display="Tabla 1" xr:uid="{C52998BC-BD58-42E8-922B-BFA1A6C8C9D3}"/>
    <hyperlink ref="B4" location="'Tabla 1'!A1" display="Alumnado extranjero matriculado en enseñanzas no universitarias en Asturias según titularidad del centro y sexo. Curso 2019/2020" xr:uid="{60B6DBEF-0C87-4008-9189-054343C09A9A}"/>
    <hyperlink ref="A6" location="'Tabla 2'!A1" display="Tabla 2" xr:uid="{4E5528C6-6993-407E-BA11-EF882EB73A32}"/>
    <hyperlink ref="B6" location="'Tabla 2'!A1" display="Alumnado extranjero matriculado en enseñanzas no universitarias en Asturias según nivel educativo y sexo. Curso 2019/2020" xr:uid="{79FE180B-8EE8-4A91-B705-4CE4B2BC102C}"/>
    <hyperlink ref="A8" location="'Tabla 3'!A1" display="Tabla 3" xr:uid="{7D929704-DDE5-449C-BDB9-57E296A665CA}"/>
    <hyperlink ref="B8" location="'Tabla 3'!A1" display="Alumnado extranjero matriculado en enseñanzas no universitarias en Asturias según nacionalidad y sexo. Curso 2019/2020" xr:uid="{120BF5CE-DB6F-413A-B6EF-F58C8979A603}"/>
    <hyperlink ref="A10" location="'Tabla 4'!A1" display="Tabla 4" xr:uid="{FB0B0E37-8AE9-47CD-AA96-1B1B78FF4BB0}"/>
    <hyperlink ref="B10" location="'Tabla 4'!A1" display="Evolución del alumnado extranjero matriculados en enseñanzas no universitarias en Asturias Curso 2015/2016-Curso 2019/2020" xr:uid="{7328013B-56FA-4BC6-901B-C90FEC92D7D3}"/>
    <hyperlink ref="A12" location="'Tabla 5'!A1" display="Tabla 5" xr:uid="{95EE308D-9F0C-49E9-B7A8-B89542ACC010}"/>
    <hyperlink ref="B12" location="'Tabla 5'!A1" display="Alumnado extranjero matriculado en Educación Infantil según nacionalidad y sexo. Curso 2019/2020" xr:uid="{BE5CAD5B-7048-4A98-A5AF-AEEF4C0C4226}"/>
    <hyperlink ref="A14" location="'Tabla 6'!A1" display="Tabla 6 " xr:uid="{2D5A0745-B122-407F-B2B1-CF8C2ACB32AC}"/>
    <hyperlink ref="B14" location="'Tabla 6'!A1" display="Alumnado extranjero matriculado en Educación Infantil según titularidad de centro y sexo. Curso 2019/2020" xr:uid="{E368B7FE-313C-4C62-A7BA-BEF089E680AB}"/>
    <hyperlink ref="A16" location="'Tabla 7'!A1" display="Tabla 7" xr:uid="{8F5A6858-934A-4395-8660-3FB3E39D41AD}"/>
    <hyperlink ref="B16" location="'Tabla 7'!A1" display="Alumnado extranjero matriculado en Educación Primaria según nacionalidad y sexo. Curso 2019/2020" xr:uid="{6C832CD4-7ECB-43FC-B3F7-A520FF4DDD48}"/>
    <hyperlink ref="A18" location="'Tabla 8'!A1" display="Tabla 8" xr:uid="{1D06DD0C-0DB0-4F5F-9B45-93FCC2BD67A6}"/>
    <hyperlink ref="B18" location="'Tabla 8'!A1" display="Alumnado extranjero matriculado en Educación Primaria según titularidad del centro y sexo. Curso 2019/2020" xr:uid="{21579138-D414-4A6E-960F-FE4151F4682D}"/>
    <hyperlink ref="A20" location="'Tabla 9'!A1" display="Tabla 9" xr:uid="{09DB669A-AD47-4336-A93B-89F239997465}"/>
    <hyperlink ref="B20" location="'Tabla 9'!A1" display="Alumnado extranjero matriculado en Educación Secundaria según nacionalidad y sexo. Curso 2019/2020" xr:uid="{1FB1178A-AD0F-40F8-948A-D8DC47A98465}"/>
    <hyperlink ref="A22" location="'Tabla 10'!A1" display="Tabla 10 " xr:uid="{EF8E24D2-9546-4D96-BA57-CF4139192D93}"/>
    <hyperlink ref="B22" location="'Tabla 10'!A1" display="Alumnado extranjero matriculado en Educación Secundaria según titularidad y sexo. Curso 2019/2020" xr:uid="{496C4473-33C6-4B38-ABA3-E12B4D5E5C89}"/>
    <hyperlink ref="A24" location="'Tabla 11'!A1" display="Tabla 11" xr:uid="{7D523983-4DDA-43D0-82C2-4CD9411FD5CB}"/>
    <hyperlink ref="B24" location="'Tabla 11'!A1" display="Alumnado extranjero matriculado en Ciclos Formativos de grado superior según nacionalidad y sexo. Curso 2019/2020" xr:uid="{B389AE93-48D7-46D7-BF55-C32D433531A4}"/>
    <hyperlink ref="A26" location="'Tabla 12'!A1" display="Tabla 12" xr:uid="{9BE8E282-03F5-4478-820C-AF524FACDE1A}"/>
    <hyperlink ref="B26" location="'Tabla 12'!A1" display="Alumnado extranjero matriculado en Ciclos Formativos de grado superior según tituaridad del centro y sexo. Curso 2019/2020" xr:uid="{5DA0CD42-062A-4587-9F22-34D3AB1D2B1E}"/>
    <hyperlink ref="A28" location="'Tabla 13'!A1" display="Tabla 13" xr:uid="{7DDFE366-7C3E-438A-AF62-4D6F02192C30}"/>
    <hyperlink ref="B28" location="'Tabla 13'!A1" display="Alumnado extranjero en Educación de Adultos según nacionalidad y sexo. Curso 2019/2020" xr:uid="{73CCE127-5E52-4B6A-BED6-EE1A9A1384ED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workbookViewId="0">
      <selection activeCell="N1" sqref="N1"/>
    </sheetView>
  </sheetViews>
  <sheetFormatPr baseColWidth="10" defaultColWidth="9.1796875" defaultRowHeight="14.5" x14ac:dyDescent="0.35"/>
  <cols>
    <col min="1" max="1" width="25.453125" style="7" customWidth="1"/>
    <col min="2" max="9" width="9.1796875" style="8"/>
    <col min="10" max="16384" width="9.1796875" style="7"/>
  </cols>
  <sheetData>
    <row r="1" spans="1:14" ht="15.5" x14ac:dyDescent="0.35">
      <c r="A1" s="19" t="s">
        <v>16</v>
      </c>
      <c r="N1" s="120" t="s">
        <v>184</v>
      </c>
    </row>
    <row r="5" spans="1:14" x14ac:dyDescent="0.35">
      <c r="B5" s="54" t="s">
        <v>27</v>
      </c>
      <c r="C5" s="54" t="s">
        <v>34</v>
      </c>
      <c r="D5" s="55" t="s">
        <v>28</v>
      </c>
      <c r="E5" s="54" t="s">
        <v>34</v>
      </c>
      <c r="F5" s="55" t="s">
        <v>29</v>
      </c>
      <c r="G5" s="54" t="s">
        <v>34</v>
      </c>
      <c r="H5" s="55" t="s">
        <v>29</v>
      </c>
      <c r="I5" s="54" t="s">
        <v>34</v>
      </c>
    </row>
    <row r="6" spans="1:14" x14ac:dyDescent="0.35">
      <c r="A6" s="71" t="s">
        <v>27</v>
      </c>
      <c r="B6" s="57">
        <v>7587</v>
      </c>
      <c r="C6" s="58">
        <v>1</v>
      </c>
      <c r="D6" s="57">
        <v>3659</v>
      </c>
      <c r="E6" s="58">
        <v>1</v>
      </c>
      <c r="F6" s="57">
        <v>3928</v>
      </c>
      <c r="G6" s="58">
        <v>1</v>
      </c>
      <c r="H6" s="57">
        <v>3928</v>
      </c>
      <c r="I6" s="58">
        <v>1</v>
      </c>
    </row>
    <row r="7" spans="1:14" x14ac:dyDescent="0.35">
      <c r="A7" s="74" t="s">
        <v>33</v>
      </c>
      <c r="B7" s="75">
        <v>6439</v>
      </c>
      <c r="C7" s="63">
        <v>0.84868854619744305</v>
      </c>
      <c r="D7" s="79">
        <v>3105</v>
      </c>
      <c r="E7" s="63">
        <v>0.84859251161519544</v>
      </c>
      <c r="F7" s="79">
        <v>3334</v>
      </c>
      <c r="G7" s="63">
        <v>0.84877800407331971</v>
      </c>
      <c r="H7" s="79">
        <v>3334</v>
      </c>
      <c r="I7" s="63">
        <v>0.84877800407331971</v>
      </c>
    </row>
    <row r="8" spans="1:14" x14ac:dyDescent="0.35">
      <c r="A8" s="74" t="s">
        <v>32</v>
      </c>
      <c r="B8" s="75">
        <v>1148</v>
      </c>
      <c r="C8" s="61">
        <v>0.15131145380255701</v>
      </c>
      <c r="D8" s="80">
        <v>554</v>
      </c>
      <c r="E8" s="61">
        <v>0.15140748838480458</v>
      </c>
      <c r="F8" s="80">
        <v>594</v>
      </c>
      <c r="G8" s="61">
        <v>0.15122199592668026</v>
      </c>
      <c r="H8" s="80">
        <v>594</v>
      </c>
      <c r="I8" s="61">
        <v>0.15122199592668026</v>
      </c>
    </row>
    <row r="9" spans="1:14" x14ac:dyDescent="0.35">
      <c r="A9" s="74" t="s">
        <v>166</v>
      </c>
      <c r="B9" s="75">
        <v>974</v>
      </c>
      <c r="C9" s="61">
        <v>0.1283774878080928</v>
      </c>
      <c r="D9" s="80">
        <v>482</v>
      </c>
      <c r="E9" s="61">
        <v>0.13172998086908991</v>
      </c>
      <c r="F9" s="80">
        <v>492</v>
      </c>
      <c r="G9" s="61">
        <v>0.12525458248472504</v>
      </c>
      <c r="H9" s="80">
        <v>492</v>
      </c>
      <c r="I9" s="61">
        <v>0.12525458248472504</v>
      </c>
    </row>
    <row r="10" spans="1:14" x14ac:dyDescent="0.35">
      <c r="A10" s="74" t="s">
        <v>167</v>
      </c>
      <c r="B10" s="75">
        <v>174</v>
      </c>
      <c r="C10" s="61">
        <v>2.2933965994464216E-2</v>
      </c>
      <c r="D10" s="80">
        <v>72</v>
      </c>
      <c r="E10" s="61">
        <v>1.9677507515714676E-2</v>
      </c>
      <c r="F10" s="80">
        <v>102</v>
      </c>
      <c r="G10" s="61">
        <v>2.5967413441955193E-2</v>
      </c>
      <c r="H10" s="80">
        <v>102</v>
      </c>
      <c r="I10" s="61">
        <v>2.5967413441955193E-2</v>
      </c>
    </row>
    <row r="11" spans="1:14" x14ac:dyDescent="0.35">
      <c r="A11" s="64" t="s">
        <v>178</v>
      </c>
    </row>
    <row r="12" spans="1:14" x14ac:dyDescent="0.35">
      <c r="A12" s="65" t="s">
        <v>13</v>
      </c>
    </row>
  </sheetData>
  <hyperlinks>
    <hyperlink ref="N1" location="Índice!A1" display="Regresar al Índice" xr:uid="{4622CB92-0CF0-482D-B2A4-695FC0BCB77A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selection activeCell="L1" sqref="L1"/>
    </sheetView>
  </sheetViews>
  <sheetFormatPr baseColWidth="10" defaultColWidth="9.1796875" defaultRowHeight="14.5" x14ac:dyDescent="0.35"/>
  <cols>
    <col min="1" max="1" width="28.453125" style="7" customWidth="1"/>
    <col min="2" max="2" width="14.7265625" style="7" bestFit="1" customWidth="1"/>
    <col min="3" max="3" width="9.1796875" style="66"/>
    <col min="4" max="4" width="9.1796875" style="7"/>
    <col min="5" max="5" width="9.1796875" style="66"/>
    <col min="6" max="6" width="9.1796875" style="7"/>
    <col min="7" max="7" width="9.1796875" style="66"/>
    <col min="8" max="16384" width="9.1796875" style="7"/>
  </cols>
  <sheetData>
    <row r="1" spans="1:12" ht="15.5" x14ac:dyDescent="0.35">
      <c r="A1" s="19" t="s">
        <v>17</v>
      </c>
      <c r="L1" s="119" t="s">
        <v>184</v>
      </c>
    </row>
    <row r="2" spans="1:12" ht="15.5" x14ac:dyDescent="0.35">
      <c r="A2" s="19"/>
    </row>
    <row r="4" spans="1:12" x14ac:dyDescent="0.35">
      <c r="A4" s="51"/>
      <c r="B4" s="51"/>
      <c r="C4" s="67"/>
      <c r="D4" s="51"/>
      <c r="E4" s="67"/>
      <c r="F4" s="51"/>
    </row>
    <row r="5" spans="1:12" x14ac:dyDescent="0.35">
      <c r="A5" s="51"/>
      <c r="B5" s="54" t="s">
        <v>27</v>
      </c>
      <c r="C5" s="68" t="s">
        <v>34</v>
      </c>
      <c r="D5" s="69" t="s">
        <v>28</v>
      </c>
      <c r="E5" s="68" t="s">
        <v>34</v>
      </c>
      <c r="F5" s="70" t="s">
        <v>29</v>
      </c>
      <c r="G5" s="16" t="s">
        <v>34</v>
      </c>
    </row>
    <row r="6" spans="1:12" x14ac:dyDescent="0.35">
      <c r="A6" s="71" t="s">
        <v>27</v>
      </c>
      <c r="B6" s="57">
        <v>7587</v>
      </c>
      <c r="C6" s="72">
        <v>1</v>
      </c>
      <c r="D6" s="73">
        <v>3659</v>
      </c>
      <c r="E6" s="72">
        <v>1</v>
      </c>
      <c r="F6" s="57">
        <v>3928</v>
      </c>
      <c r="G6" s="18">
        <v>1</v>
      </c>
    </row>
    <row r="7" spans="1:12" x14ac:dyDescent="0.35">
      <c r="A7" s="74" t="s">
        <v>179</v>
      </c>
      <c r="B7" s="75">
        <v>854</v>
      </c>
      <c r="C7" s="61">
        <v>0.1125609595360485</v>
      </c>
      <c r="D7" s="62">
        <v>441</v>
      </c>
      <c r="E7" s="61">
        <v>0.12052473353375238</v>
      </c>
      <c r="F7" s="62">
        <v>413</v>
      </c>
      <c r="G7" s="30">
        <v>0.10514256619144603</v>
      </c>
    </row>
    <row r="8" spans="1:12" x14ac:dyDescent="0.35">
      <c r="A8" s="76" t="s">
        <v>180</v>
      </c>
      <c r="B8" s="77">
        <v>2064</v>
      </c>
      <c r="C8" s="63">
        <v>0.27204428627916172</v>
      </c>
      <c r="D8" s="60">
        <v>1055</v>
      </c>
      <c r="E8" s="63">
        <v>0.2883301448483192</v>
      </c>
      <c r="F8" s="60">
        <v>1009</v>
      </c>
      <c r="G8" s="44">
        <v>0.25687372708757639</v>
      </c>
    </row>
    <row r="9" spans="1:12" x14ac:dyDescent="0.35">
      <c r="A9" s="76" t="s">
        <v>181</v>
      </c>
      <c r="B9" s="77">
        <v>2776</v>
      </c>
      <c r="C9" s="63">
        <v>0.36588902069329116</v>
      </c>
      <c r="D9" s="60">
        <v>1399</v>
      </c>
      <c r="E9" s="63">
        <v>0.38234490297895601</v>
      </c>
      <c r="F9" s="60">
        <v>1377</v>
      </c>
      <c r="G9" s="44">
        <v>0.35056008146639511</v>
      </c>
    </row>
    <row r="10" spans="1:12" x14ac:dyDescent="0.35">
      <c r="A10" s="78" t="s">
        <v>153</v>
      </c>
      <c r="B10" s="77">
        <v>1782</v>
      </c>
      <c r="C10" s="61">
        <v>0.23487544483985764</v>
      </c>
      <c r="D10" s="62">
        <v>931</v>
      </c>
      <c r="E10" s="61">
        <v>0.25444110412681059</v>
      </c>
      <c r="F10" s="62">
        <v>851</v>
      </c>
      <c r="G10" s="30">
        <v>0.21664969450101834</v>
      </c>
    </row>
    <row r="11" spans="1:12" x14ac:dyDescent="0.35">
      <c r="A11" s="78" t="s">
        <v>35</v>
      </c>
      <c r="B11" s="77">
        <v>455</v>
      </c>
      <c r="C11" s="61">
        <v>5.9971003031501255E-2</v>
      </c>
      <c r="D11" s="62">
        <v>169</v>
      </c>
      <c r="E11" s="61">
        <v>4.6187482918830285E-2</v>
      </c>
      <c r="F11" s="62">
        <v>286</v>
      </c>
      <c r="G11" s="30">
        <v>7.2810590631364566E-2</v>
      </c>
    </row>
    <row r="12" spans="1:12" x14ac:dyDescent="0.35">
      <c r="A12" s="78" t="s">
        <v>36</v>
      </c>
      <c r="B12" s="77">
        <v>405</v>
      </c>
      <c r="C12" s="61">
        <v>5.3380782918149468E-2</v>
      </c>
      <c r="D12" s="62">
        <v>195</v>
      </c>
      <c r="E12" s="61">
        <v>5.3293249521727246E-2</v>
      </c>
      <c r="F12" s="62">
        <v>210</v>
      </c>
      <c r="G12" s="30">
        <v>5.3462321792260695E-2</v>
      </c>
    </row>
    <row r="13" spans="1:12" x14ac:dyDescent="0.35">
      <c r="A13" s="78" t="s">
        <v>37</v>
      </c>
      <c r="B13" s="77">
        <v>131</v>
      </c>
      <c r="C13" s="61">
        <v>1.7266376696981681E-2</v>
      </c>
      <c r="D13" s="62">
        <v>101</v>
      </c>
      <c r="E13" s="61">
        <v>2.7603170265099754E-2</v>
      </c>
      <c r="F13" s="62">
        <v>30</v>
      </c>
      <c r="G13" s="30">
        <v>7.6374745417515273E-3</v>
      </c>
    </row>
    <row r="14" spans="1:12" x14ac:dyDescent="0.35">
      <c r="A14" s="78" t="s">
        <v>38</v>
      </c>
      <c r="B14" s="77">
        <v>3</v>
      </c>
      <c r="C14" s="61">
        <v>3.9541320680110717E-4</v>
      </c>
      <c r="D14" s="62">
        <v>3</v>
      </c>
      <c r="E14" s="61">
        <v>8.1989614648811154E-4</v>
      </c>
      <c r="F14" s="62">
        <v>0</v>
      </c>
      <c r="G14" s="30">
        <v>0</v>
      </c>
    </row>
    <row r="15" spans="1:12" x14ac:dyDescent="0.35">
      <c r="A15" s="76" t="s">
        <v>154</v>
      </c>
      <c r="B15" s="77">
        <v>326</v>
      </c>
      <c r="C15" s="61">
        <v>4.2968235139053644E-2</v>
      </c>
      <c r="D15" s="62">
        <v>158</v>
      </c>
      <c r="E15" s="61">
        <v>4.3181197048373872E-2</v>
      </c>
      <c r="F15" s="62">
        <v>168</v>
      </c>
      <c r="G15" s="30">
        <v>4.2769857433808553E-2</v>
      </c>
    </row>
    <row r="16" spans="1:12" x14ac:dyDescent="0.35">
      <c r="A16" s="76" t="s">
        <v>155</v>
      </c>
      <c r="B16" s="77">
        <v>51</v>
      </c>
      <c r="C16" s="61">
        <v>6.722024515618822E-3</v>
      </c>
      <c r="D16" s="62">
        <v>20</v>
      </c>
      <c r="E16" s="61">
        <v>5.4659743099207438E-3</v>
      </c>
      <c r="F16" s="62">
        <v>31</v>
      </c>
      <c r="G16" s="30">
        <v>7.8920570264765788E-3</v>
      </c>
    </row>
    <row r="17" spans="1:7" x14ac:dyDescent="0.35">
      <c r="A17" s="76" t="s">
        <v>156</v>
      </c>
      <c r="B17" s="77">
        <v>1241</v>
      </c>
      <c r="C17" s="63">
        <v>0.16356926321339132</v>
      </c>
      <c r="D17" s="60">
        <v>492</v>
      </c>
      <c r="E17" s="63">
        <v>0.13446296802405028</v>
      </c>
      <c r="F17" s="60">
        <v>749</v>
      </c>
      <c r="G17" s="44">
        <v>0.19068228105906312</v>
      </c>
    </row>
    <row r="18" spans="1:7" x14ac:dyDescent="0.35">
      <c r="A18" s="76" t="s">
        <v>182</v>
      </c>
      <c r="B18" s="77">
        <v>51</v>
      </c>
      <c r="C18" s="61">
        <v>6.722024515618822E-3</v>
      </c>
      <c r="D18" s="62">
        <v>30</v>
      </c>
      <c r="E18" s="61">
        <v>8.1989614648811156E-3</v>
      </c>
      <c r="F18" s="62">
        <v>21</v>
      </c>
      <c r="G18" s="30">
        <v>5.3462321792260691E-3</v>
      </c>
    </row>
    <row r="19" spans="1:7" x14ac:dyDescent="0.35">
      <c r="A19" s="64" t="s">
        <v>178</v>
      </c>
    </row>
    <row r="20" spans="1:7" x14ac:dyDescent="0.35">
      <c r="A20" s="65" t="s">
        <v>13</v>
      </c>
    </row>
  </sheetData>
  <hyperlinks>
    <hyperlink ref="L1" location="Índice!A1" display="Regresar al Índice" xr:uid="{95F3E6DA-1D31-4614-B732-5714ADA4EDF4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4"/>
  <sheetViews>
    <sheetView zoomScale="85" zoomScaleNormal="85" workbookViewId="0">
      <selection activeCell="K1" sqref="K1"/>
    </sheetView>
  </sheetViews>
  <sheetFormatPr baseColWidth="10" defaultColWidth="9.1796875" defaultRowHeight="14.5" x14ac:dyDescent="0.35"/>
  <cols>
    <col min="1" max="1" width="29.453125" style="7" customWidth="1"/>
    <col min="2" max="2" width="15" style="8" bestFit="1" customWidth="1"/>
    <col min="3" max="3" width="15" style="9" customWidth="1"/>
    <col min="4" max="4" width="9.1796875" style="8"/>
    <col min="5" max="5" width="9.1796875" style="9"/>
    <col min="6" max="6" width="9.1796875" style="8"/>
    <col min="7" max="7" width="9.453125" style="9" bestFit="1" customWidth="1"/>
    <col min="8" max="16384" width="9.1796875" style="7"/>
  </cols>
  <sheetData>
    <row r="1" spans="1:11" ht="15.5" x14ac:dyDescent="0.35">
      <c r="A1" s="19" t="s">
        <v>18</v>
      </c>
      <c r="K1" s="119" t="s">
        <v>184</v>
      </c>
    </row>
    <row r="3" spans="1:11" x14ac:dyDescent="0.35">
      <c r="A3" s="51"/>
      <c r="C3" s="52"/>
      <c r="D3" s="53"/>
      <c r="E3" s="52"/>
      <c r="F3" s="53"/>
    </row>
    <row r="4" spans="1:11" x14ac:dyDescent="0.35">
      <c r="A4" s="51"/>
      <c r="C4" s="52"/>
      <c r="D4" s="53"/>
      <c r="E4" s="52"/>
      <c r="F4" s="53"/>
    </row>
    <row r="5" spans="1:11" x14ac:dyDescent="0.35">
      <c r="A5" s="51"/>
      <c r="B5" s="54" t="s">
        <v>27</v>
      </c>
      <c r="C5" s="55" t="s">
        <v>34</v>
      </c>
      <c r="D5" s="54" t="s">
        <v>28</v>
      </c>
      <c r="E5" s="55" t="s">
        <v>34</v>
      </c>
      <c r="F5" s="54" t="s">
        <v>29</v>
      </c>
      <c r="G5" s="55" t="s">
        <v>34</v>
      </c>
    </row>
    <row r="6" spans="1:11" x14ac:dyDescent="0.35">
      <c r="A6" s="56" t="s">
        <v>27</v>
      </c>
      <c r="B6" s="57">
        <v>7587</v>
      </c>
      <c r="C6" s="58">
        <v>1</v>
      </c>
      <c r="D6" s="57">
        <v>3659</v>
      </c>
      <c r="E6" s="58">
        <v>1</v>
      </c>
      <c r="F6" s="57">
        <v>3928</v>
      </c>
      <c r="G6" s="50">
        <v>1</v>
      </c>
    </row>
    <row r="7" spans="1:11" x14ac:dyDescent="0.35">
      <c r="A7" s="59" t="s">
        <v>41</v>
      </c>
      <c r="B7" s="60">
        <v>3</v>
      </c>
      <c r="C7" s="61">
        <v>3.9541320680110717E-4</v>
      </c>
      <c r="D7" s="62">
        <v>3</v>
      </c>
      <c r="E7" s="61">
        <v>8.1989614648811154E-4</v>
      </c>
      <c r="F7" s="62">
        <v>0</v>
      </c>
      <c r="G7" s="30">
        <v>0</v>
      </c>
    </row>
    <row r="8" spans="1:11" x14ac:dyDescent="0.35">
      <c r="A8" s="59" t="s">
        <v>42</v>
      </c>
      <c r="B8" s="60">
        <v>84</v>
      </c>
      <c r="C8" s="61">
        <v>1.1071569790431E-2</v>
      </c>
      <c r="D8" s="62">
        <v>46</v>
      </c>
      <c r="E8" s="61">
        <v>1.257174091281771E-2</v>
      </c>
      <c r="F8" s="62">
        <v>38</v>
      </c>
      <c r="G8" s="30">
        <v>9.674134419551934E-3</v>
      </c>
    </row>
    <row r="9" spans="1:11" x14ac:dyDescent="0.35">
      <c r="A9" s="59" t="s">
        <v>44</v>
      </c>
      <c r="B9" s="60">
        <v>141</v>
      </c>
      <c r="C9" s="61">
        <v>1.8584420719652037E-2</v>
      </c>
      <c r="D9" s="62">
        <v>69</v>
      </c>
      <c r="E9" s="61">
        <v>1.8857611369226566E-2</v>
      </c>
      <c r="F9" s="62">
        <v>72</v>
      </c>
      <c r="G9" s="30">
        <v>1.8329938900203666E-2</v>
      </c>
    </row>
    <row r="10" spans="1:11" x14ac:dyDescent="0.35">
      <c r="A10" s="59" t="s">
        <v>45</v>
      </c>
      <c r="B10" s="60">
        <v>6</v>
      </c>
      <c r="C10" s="61">
        <v>7.9082641360221433E-4</v>
      </c>
      <c r="D10" s="62">
        <v>6</v>
      </c>
      <c r="E10" s="61">
        <v>1.6397922929762231E-3</v>
      </c>
      <c r="F10" s="62">
        <v>0</v>
      </c>
      <c r="G10" s="30">
        <v>0</v>
      </c>
    </row>
    <row r="11" spans="1:11" x14ac:dyDescent="0.35">
      <c r="A11" s="59" t="s">
        <v>46</v>
      </c>
      <c r="B11" s="60">
        <v>4</v>
      </c>
      <c r="C11" s="61">
        <v>5.2721760906814289E-4</v>
      </c>
      <c r="D11" s="62">
        <v>0</v>
      </c>
      <c r="E11" s="61">
        <v>0</v>
      </c>
      <c r="F11" s="62">
        <v>4</v>
      </c>
      <c r="G11" s="30">
        <v>1.0183299389002036E-3</v>
      </c>
    </row>
    <row r="12" spans="1:11" x14ac:dyDescent="0.35">
      <c r="A12" s="59" t="s">
        <v>47</v>
      </c>
      <c r="B12" s="60">
        <v>3</v>
      </c>
      <c r="C12" s="61">
        <v>3.9541320680110717E-4</v>
      </c>
      <c r="D12" s="62" t="s">
        <v>40</v>
      </c>
      <c r="E12" s="61" t="s">
        <v>40</v>
      </c>
      <c r="F12" s="62" t="s">
        <v>40</v>
      </c>
      <c r="G12" s="30" t="s">
        <v>40</v>
      </c>
    </row>
    <row r="13" spans="1:11" x14ac:dyDescent="0.35">
      <c r="A13" s="59" t="s">
        <v>48</v>
      </c>
      <c r="B13" s="60">
        <v>11</v>
      </c>
      <c r="C13" s="61">
        <v>1.4498484249373929E-3</v>
      </c>
      <c r="D13" s="62">
        <v>6</v>
      </c>
      <c r="E13" s="61">
        <v>1.6397922929762231E-3</v>
      </c>
      <c r="F13" s="62">
        <v>5</v>
      </c>
      <c r="G13" s="30">
        <v>1.2729124236252546E-3</v>
      </c>
    </row>
    <row r="14" spans="1:11" x14ac:dyDescent="0.35">
      <c r="A14" s="59" t="s">
        <v>49</v>
      </c>
      <c r="B14" s="60">
        <v>23</v>
      </c>
      <c r="C14" s="61">
        <v>3.0315012521418216E-3</v>
      </c>
      <c r="D14" s="62">
        <v>12</v>
      </c>
      <c r="E14" s="61">
        <v>3.2795845859524462E-3</v>
      </c>
      <c r="F14" s="62">
        <v>11</v>
      </c>
      <c r="G14" s="30">
        <v>2.8004073319755599E-3</v>
      </c>
    </row>
    <row r="15" spans="1:11" x14ac:dyDescent="0.35">
      <c r="A15" s="59" t="s">
        <v>50</v>
      </c>
      <c r="B15" s="60">
        <v>62</v>
      </c>
      <c r="C15" s="61">
        <v>8.1718729405562147E-3</v>
      </c>
      <c r="D15" s="62">
        <v>28</v>
      </c>
      <c r="E15" s="61">
        <v>7.6523640338890409E-3</v>
      </c>
      <c r="F15" s="62">
        <v>34</v>
      </c>
      <c r="G15" s="30">
        <v>8.6558044806517315E-3</v>
      </c>
    </row>
    <row r="16" spans="1:11" x14ac:dyDescent="0.35">
      <c r="A16" s="59" t="s">
        <v>51</v>
      </c>
      <c r="B16" s="60">
        <v>3</v>
      </c>
      <c r="C16" s="61">
        <v>3.9541320680110717E-4</v>
      </c>
      <c r="D16" s="62" t="s">
        <v>40</v>
      </c>
      <c r="E16" s="61" t="s">
        <v>40</v>
      </c>
      <c r="F16" s="62" t="s">
        <v>40</v>
      </c>
      <c r="G16" s="30" t="s">
        <v>40</v>
      </c>
    </row>
    <row r="17" spans="1:7" x14ac:dyDescent="0.35">
      <c r="A17" s="59" t="s">
        <v>52</v>
      </c>
      <c r="B17" s="60">
        <v>433</v>
      </c>
      <c r="C17" s="61">
        <v>5.7071306181626466E-2</v>
      </c>
      <c r="D17" s="62">
        <v>161</v>
      </c>
      <c r="E17" s="61">
        <v>4.4001093194861986E-2</v>
      </c>
      <c r="F17" s="62">
        <v>272</v>
      </c>
      <c r="G17" s="30">
        <v>6.9246435845213852E-2</v>
      </c>
    </row>
    <row r="18" spans="1:7" x14ac:dyDescent="0.35">
      <c r="A18" s="59" t="s">
        <v>53</v>
      </c>
      <c r="B18" s="60">
        <v>59</v>
      </c>
      <c r="C18" s="61">
        <v>7.7764597337551073E-3</v>
      </c>
      <c r="D18" s="62">
        <v>31</v>
      </c>
      <c r="E18" s="61">
        <v>8.472260180377153E-3</v>
      </c>
      <c r="F18" s="62">
        <v>28</v>
      </c>
      <c r="G18" s="30">
        <v>7.1283095723014261E-3</v>
      </c>
    </row>
    <row r="19" spans="1:7" x14ac:dyDescent="0.35">
      <c r="A19" s="59" t="s">
        <v>54</v>
      </c>
      <c r="B19" s="60" t="s">
        <v>40</v>
      </c>
      <c r="C19" s="61" t="s">
        <v>40</v>
      </c>
      <c r="D19" s="62">
        <v>0</v>
      </c>
      <c r="E19" s="61">
        <v>0</v>
      </c>
      <c r="F19" s="62" t="s">
        <v>40</v>
      </c>
      <c r="G19" s="30" t="s">
        <v>40</v>
      </c>
    </row>
    <row r="20" spans="1:7" x14ac:dyDescent="0.35">
      <c r="A20" s="59" t="s">
        <v>55</v>
      </c>
      <c r="B20" s="60">
        <v>4</v>
      </c>
      <c r="C20" s="61">
        <v>5.2721760906814289E-4</v>
      </c>
      <c r="D20" s="62">
        <v>3</v>
      </c>
      <c r="E20" s="61">
        <v>8.1989614648811154E-4</v>
      </c>
      <c r="F20" s="62" t="s">
        <v>40</v>
      </c>
      <c r="G20" s="30" t="s">
        <v>40</v>
      </c>
    </row>
    <row r="21" spans="1:7" x14ac:dyDescent="0.35">
      <c r="A21" s="59" t="s">
        <v>56</v>
      </c>
      <c r="B21" s="60">
        <v>6</v>
      </c>
      <c r="C21" s="61">
        <v>7.9082641360221433E-4</v>
      </c>
      <c r="D21" s="62" t="s">
        <v>40</v>
      </c>
      <c r="E21" s="61" t="s">
        <v>40</v>
      </c>
      <c r="F21" s="62">
        <v>4</v>
      </c>
      <c r="G21" s="30">
        <v>1.0183299389002036E-3</v>
      </c>
    </row>
    <row r="22" spans="1:7" x14ac:dyDescent="0.35">
      <c r="A22" s="59" t="s">
        <v>57</v>
      </c>
      <c r="B22" s="60">
        <v>3</v>
      </c>
      <c r="C22" s="61">
        <v>3.9541320680110717E-4</v>
      </c>
      <c r="D22" s="62" t="s">
        <v>40</v>
      </c>
      <c r="E22" s="61" t="s">
        <v>40</v>
      </c>
      <c r="F22" s="62" t="s">
        <v>40</v>
      </c>
      <c r="G22" s="30" t="s">
        <v>40</v>
      </c>
    </row>
    <row r="23" spans="1:7" x14ac:dyDescent="0.35">
      <c r="A23" s="59" t="s">
        <v>58</v>
      </c>
      <c r="B23" s="60" t="s">
        <v>40</v>
      </c>
      <c r="C23" s="61" t="s">
        <v>40</v>
      </c>
      <c r="D23" s="62">
        <v>0</v>
      </c>
      <c r="E23" s="61">
        <v>0</v>
      </c>
      <c r="F23" s="62" t="s">
        <v>40</v>
      </c>
      <c r="G23" s="30" t="s">
        <v>40</v>
      </c>
    </row>
    <row r="24" spans="1:7" x14ac:dyDescent="0.35">
      <c r="A24" s="59" t="s">
        <v>59</v>
      </c>
      <c r="B24" s="60">
        <v>53</v>
      </c>
      <c r="C24" s="61">
        <v>6.9856333201528927E-3</v>
      </c>
      <c r="D24" s="62">
        <v>24</v>
      </c>
      <c r="E24" s="61">
        <v>6.5591691719048923E-3</v>
      </c>
      <c r="F24" s="62">
        <v>29</v>
      </c>
      <c r="G24" s="30">
        <v>7.3828920570264767E-3</v>
      </c>
    </row>
    <row r="25" spans="1:7" x14ac:dyDescent="0.35">
      <c r="A25" s="59" t="s">
        <v>60</v>
      </c>
      <c r="B25" s="60">
        <v>297</v>
      </c>
      <c r="C25" s="61">
        <v>3.9145907473309607E-2</v>
      </c>
      <c r="D25" s="62">
        <v>143</v>
      </c>
      <c r="E25" s="61">
        <v>3.9081716315933317E-2</v>
      </c>
      <c r="F25" s="62">
        <v>154</v>
      </c>
      <c r="G25" s="30">
        <v>3.9205702647657839E-2</v>
      </c>
    </row>
    <row r="26" spans="1:7" x14ac:dyDescent="0.35">
      <c r="A26" s="59" t="s">
        <v>61</v>
      </c>
      <c r="B26" s="60">
        <v>677</v>
      </c>
      <c r="C26" s="63">
        <v>8.9231580334783178E-2</v>
      </c>
      <c r="D26" s="60">
        <v>351</v>
      </c>
      <c r="E26" s="63">
        <v>9.5927849139109039E-2</v>
      </c>
      <c r="F26" s="60">
        <v>326</v>
      </c>
      <c r="G26" s="44">
        <v>8.2993890020366598E-2</v>
      </c>
    </row>
    <row r="27" spans="1:7" x14ac:dyDescent="0.35">
      <c r="A27" s="59" t="s">
        <v>62</v>
      </c>
      <c r="B27" s="60">
        <v>6</v>
      </c>
      <c r="C27" s="61">
        <v>7.9082641360221433E-4</v>
      </c>
      <c r="D27" s="62">
        <v>3</v>
      </c>
      <c r="E27" s="61">
        <v>8.1989614648811154E-4</v>
      </c>
      <c r="F27" s="62">
        <v>3</v>
      </c>
      <c r="G27" s="30">
        <v>7.6374745417515273E-4</v>
      </c>
    </row>
    <row r="28" spans="1:7" x14ac:dyDescent="0.35">
      <c r="A28" s="59" t="s">
        <v>63</v>
      </c>
      <c r="B28" s="60" t="s">
        <v>40</v>
      </c>
      <c r="C28" s="61" t="s">
        <v>40</v>
      </c>
      <c r="D28" s="62">
        <v>0</v>
      </c>
      <c r="E28" s="61">
        <v>0</v>
      </c>
      <c r="F28" s="62" t="s">
        <v>40</v>
      </c>
      <c r="G28" s="30" t="s">
        <v>40</v>
      </c>
    </row>
    <row r="29" spans="1:7" x14ac:dyDescent="0.35">
      <c r="A29" s="59" t="s">
        <v>64</v>
      </c>
      <c r="B29" s="60" t="s">
        <v>40</v>
      </c>
      <c r="C29" s="61" t="s">
        <v>40</v>
      </c>
      <c r="D29" s="62">
        <v>0</v>
      </c>
      <c r="E29" s="61">
        <v>0</v>
      </c>
      <c r="F29" s="62" t="s">
        <v>40</v>
      </c>
      <c r="G29" s="30" t="s">
        <v>40</v>
      </c>
    </row>
    <row r="30" spans="1:7" x14ac:dyDescent="0.35">
      <c r="A30" s="59" t="s">
        <v>65</v>
      </c>
      <c r="B30" s="60" t="s">
        <v>40</v>
      </c>
      <c r="C30" s="61" t="s">
        <v>40</v>
      </c>
      <c r="D30" s="62">
        <v>0</v>
      </c>
      <c r="E30" s="61">
        <v>0</v>
      </c>
      <c r="F30" s="62" t="s">
        <v>40</v>
      </c>
      <c r="G30" s="30" t="s">
        <v>40</v>
      </c>
    </row>
    <row r="31" spans="1:7" x14ac:dyDescent="0.35">
      <c r="A31" s="59" t="s">
        <v>66</v>
      </c>
      <c r="B31" s="60">
        <v>171</v>
      </c>
      <c r="C31" s="61">
        <v>2.2538552787663108E-2</v>
      </c>
      <c r="D31" s="62">
        <v>87</v>
      </c>
      <c r="E31" s="61">
        <v>2.3776988248155235E-2</v>
      </c>
      <c r="F31" s="62">
        <v>84</v>
      </c>
      <c r="G31" s="30">
        <v>2.1384928716904276E-2</v>
      </c>
    </row>
    <row r="32" spans="1:7" x14ac:dyDescent="0.35">
      <c r="A32" s="59" t="s">
        <v>67</v>
      </c>
      <c r="B32" s="60">
        <v>10</v>
      </c>
      <c r="C32" s="61">
        <v>1.3180440226703571E-3</v>
      </c>
      <c r="D32" s="62">
        <v>5</v>
      </c>
      <c r="E32" s="61">
        <v>1.3664935774801859E-3</v>
      </c>
      <c r="F32" s="62">
        <v>5</v>
      </c>
      <c r="G32" s="30">
        <v>1.2729124236252546E-3</v>
      </c>
    </row>
    <row r="33" spans="1:7" x14ac:dyDescent="0.35">
      <c r="A33" s="59" t="s">
        <v>68</v>
      </c>
      <c r="B33" s="60">
        <v>3</v>
      </c>
      <c r="C33" s="61">
        <v>3.9541320680110717E-4</v>
      </c>
      <c r="D33" s="62" t="s">
        <v>40</v>
      </c>
      <c r="E33" s="61" t="s">
        <v>40</v>
      </c>
      <c r="F33" s="62" t="s">
        <v>40</v>
      </c>
      <c r="G33" s="30" t="s">
        <v>40</v>
      </c>
    </row>
    <row r="34" spans="1:7" x14ac:dyDescent="0.35">
      <c r="A34" s="59" t="s">
        <v>69</v>
      </c>
      <c r="B34" s="60">
        <v>345</v>
      </c>
      <c r="C34" s="61">
        <v>4.5472518782127325E-2</v>
      </c>
      <c r="D34" s="62">
        <v>152</v>
      </c>
      <c r="E34" s="61">
        <v>4.1541404755397651E-2</v>
      </c>
      <c r="F34" s="62">
        <v>193</v>
      </c>
      <c r="G34" s="30">
        <v>4.913441955193483E-2</v>
      </c>
    </row>
    <row r="35" spans="1:7" x14ac:dyDescent="0.35">
      <c r="A35" s="59" t="s">
        <v>70</v>
      </c>
      <c r="B35" s="60">
        <v>199</v>
      </c>
      <c r="C35" s="61">
        <v>2.6229076051140107E-2</v>
      </c>
      <c r="D35" s="62">
        <v>96</v>
      </c>
      <c r="E35" s="61">
        <v>2.6236676687619569E-2</v>
      </c>
      <c r="F35" s="62">
        <v>103</v>
      </c>
      <c r="G35" s="30">
        <v>2.6221995926680244E-2</v>
      </c>
    </row>
    <row r="36" spans="1:7" x14ac:dyDescent="0.35">
      <c r="A36" s="59" t="s">
        <v>71</v>
      </c>
      <c r="B36" s="60">
        <v>31</v>
      </c>
      <c r="C36" s="61">
        <v>4.0859364702781073E-3</v>
      </c>
      <c r="D36" s="62">
        <v>20</v>
      </c>
      <c r="E36" s="61">
        <v>5.4659743099207438E-3</v>
      </c>
      <c r="F36" s="62">
        <v>11</v>
      </c>
      <c r="G36" s="30">
        <v>2.8004073319755599E-3</v>
      </c>
    </row>
    <row r="37" spans="1:7" x14ac:dyDescent="0.35">
      <c r="A37" s="59" t="s">
        <v>72</v>
      </c>
      <c r="B37" s="60">
        <v>32</v>
      </c>
      <c r="C37" s="61">
        <v>4.2177408725451431E-3</v>
      </c>
      <c r="D37" s="62">
        <v>18</v>
      </c>
      <c r="E37" s="61">
        <v>4.919376878928669E-3</v>
      </c>
      <c r="F37" s="62">
        <v>14</v>
      </c>
      <c r="G37" s="30">
        <v>3.564154786150713E-3</v>
      </c>
    </row>
    <row r="38" spans="1:7" x14ac:dyDescent="0.35">
      <c r="A38" s="59" t="s">
        <v>73</v>
      </c>
      <c r="B38" s="60">
        <v>6</v>
      </c>
      <c r="C38" s="61">
        <v>7.9082641360221433E-4</v>
      </c>
      <c r="D38" s="62">
        <v>3</v>
      </c>
      <c r="E38" s="61">
        <v>8.1989614648811154E-4</v>
      </c>
      <c r="F38" s="62">
        <v>3</v>
      </c>
      <c r="G38" s="30">
        <v>7.6374745417515273E-4</v>
      </c>
    </row>
    <row r="39" spans="1:7" x14ac:dyDescent="0.35">
      <c r="A39" s="59" t="s">
        <v>74</v>
      </c>
      <c r="B39" s="60">
        <v>3</v>
      </c>
      <c r="C39" s="61">
        <v>3.9541320680110717E-4</v>
      </c>
      <c r="D39" s="62" t="s">
        <v>40</v>
      </c>
      <c r="E39" s="61" t="s">
        <v>40</v>
      </c>
      <c r="F39" s="62" t="s">
        <v>40</v>
      </c>
      <c r="G39" s="30" t="s">
        <v>40</v>
      </c>
    </row>
    <row r="40" spans="1:7" x14ac:dyDescent="0.35">
      <c r="A40" s="59" t="s">
        <v>75</v>
      </c>
      <c r="B40" s="60" t="s">
        <v>40</v>
      </c>
      <c r="C40" s="61" t="s">
        <v>40</v>
      </c>
      <c r="D40" s="62">
        <v>0</v>
      </c>
      <c r="E40" s="61">
        <v>0</v>
      </c>
      <c r="F40" s="62" t="s">
        <v>40</v>
      </c>
      <c r="G40" s="30" t="s">
        <v>40</v>
      </c>
    </row>
    <row r="41" spans="1:7" x14ac:dyDescent="0.35">
      <c r="A41" s="59" t="s">
        <v>76</v>
      </c>
      <c r="B41" s="60">
        <v>42</v>
      </c>
      <c r="C41" s="61">
        <v>5.5357848952155E-3</v>
      </c>
      <c r="D41" s="62">
        <v>23</v>
      </c>
      <c r="E41" s="61">
        <v>6.285870456408855E-3</v>
      </c>
      <c r="F41" s="62">
        <v>19</v>
      </c>
      <c r="G41" s="30">
        <v>4.837067209775967E-3</v>
      </c>
    </row>
    <row r="42" spans="1:7" x14ac:dyDescent="0.35">
      <c r="A42" s="59" t="s">
        <v>77</v>
      </c>
      <c r="B42" s="60">
        <v>7</v>
      </c>
      <c r="C42" s="61">
        <v>9.2263081586925E-4</v>
      </c>
      <c r="D42" s="62" t="s">
        <v>40</v>
      </c>
      <c r="E42" s="61" t="s">
        <v>40</v>
      </c>
      <c r="F42" s="62">
        <v>6</v>
      </c>
      <c r="G42" s="30">
        <v>1.5274949083503055E-3</v>
      </c>
    </row>
    <row r="43" spans="1:7" x14ac:dyDescent="0.35">
      <c r="A43" s="59" t="s">
        <v>78</v>
      </c>
      <c r="B43" s="60">
        <v>3</v>
      </c>
      <c r="C43" s="61">
        <v>3.9541320680110717E-4</v>
      </c>
      <c r="D43" s="62">
        <v>3</v>
      </c>
      <c r="E43" s="61">
        <v>8.1989614648811154E-4</v>
      </c>
      <c r="F43" s="62">
        <v>0</v>
      </c>
      <c r="G43" s="30">
        <v>0</v>
      </c>
    </row>
    <row r="44" spans="1:7" x14ac:dyDescent="0.35">
      <c r="A44" s="59" t="s">
        <v>79</v>
      </c>
      <c r="B44" s="60">
        <v>41</v>
      </c>
      <c r="C44" s="61">
        <v>5.4039804929484642E-3</v>
      </c>
      <c r="D44" s="62">
        <v>22</v>
      </c>
      <c r="E44" s="61">
        <v>6.0125717409128176E-3</v>
      </c>
      <c r="F44" s="62">
        <v>19</v>
      </c>
      <c r="G44" s="30">
        <v>4.837067209775967E-3</v>
      </c>
    </row>
    <row r="45" spans="1:7" x14ac:dyDescent="0.35">
      <c r="A45" s="59" t="s">
        <v>80</v>
      </c>
      <c r="B45" s="60">
        <v>9</v>
      </c>
      <c r="C45" s="61">
        <v>1.1862396204033216E-3</v>
      </c>
      <c r="D45" s="62">
        <v>5</v>
      </c>
      <c r="E45" s="61">
        <v>1.3664935774801859E-3</v>
      </c>
      <c r="F45" s="62">
        <v>4</v>
      </c>
      <c r="G45" s="30">
        <v>1.0183299389002036E-3</v>
      </c>
    </row>
    <row r="46" spans="1:7" x14ac:dyDescent="0.35">
      <c r="A46" s="59" t="s">
        <v>81</v>
      </c>
      <c r="B46" s="60">
        <v>3</v>
      </c>
      <c r="C46" s="61">
        <v>3.9541320680110717E-4</v>
      </c>
      <c r="D46" s="62" t="s">
        <v>40</v>
      </c>
      <c r="E46" s="61" t="s">
        <v>40</v>
      </c>
      <c r="F46" s="62" t="s">
        <v>40</v>
      </c>
      <c r="G46" s="30" t="s">
        <v>40</v>
      </c>
    </row>
    <row r="47" spans="1:7" x14ac:dyDescent="0.35">
      <c r="A47" s="59" t="s">
        <v>82</v>
      </c>
      <c r="B47" s="60">
        <v>15</v>
      </c>
      <c r="C47" s="61">
        <v>1.9770660340055358E-3</v>
      </c>
      <c r="D47" s="62">
        <v>7</v>
      </c>
      <c r="E47" s="61">
        <v>1.9130910084722602E-3</v>
      </c>
      <c r="F47" s="62">
        <v>8</v>
      </c>
      <c r="G47" s="30">
        <v>2.0366598778004071E-3</v>
      </c>
    </row>
    <row r="48" spans="1:7" x14ac:dyDescent="0.35">
      <c r="A48" s="59" t="s">
        <v>83</v>
      </c>
      <c r="B48" s="60">
        <v>32</v>
      </c>
      <c r="C48" s="61">
        <v>4.2177408725451431E-3</v>
      </c>
      <c r="D48" s="62">
        <v>20</v>
      </c>
      <c r="E48" s="61">
        <v>5.4659743099207438E-3</v>
      </c>
      <c r="F48" s="62">
        <v>12</v>
      </c>
      <c r="G48" s="30">
        <v>3.0549898167006109E-3</v>
      </c>
    </row>
    <row r="49" spans="1:7" x14ac:dyDescent="0.35">
      <c r="A49" s="59" t="s">
        <v>84</v>
      </c>
      <c r="B49" s="60">
        <v>89</v>
      </c>
      <c r="C49" s="61">
        <v>1.173059180176618E-2</v>
      </c>
      <c r="D49" s="62">
        <v>38</v>
      </c>
      <c r="E49" s="61">
        <v>1.0385351188849413E-2</v>
      </c>
      <c r="F49" s="62">
        <v>51</v>
      </c>
      <c r="G49" s="30">
        <v>1.2983706720977596E-2</v>
      </c>
    </row>
    <row r="50" spans="1:7" x14ac:dyDescent="0.35">
      <c r="A50" s="59" t="s">
        <v>85</v>
      </c>
      <c r="B50" s="60">
        <v>3</v>
      </c>
      <c r="C50" s="61">
        <v>3.9541320680110717E-4</v>
      </c>
      <c r="D50" s="62" t="s">
        <v>40</v>
      </c>
      <c r="E50" s="61" t="s">
        <v>40</v>
      </c>
      <c r="F50" s="62" t="s">
        <v>40</v>
      </c>
      <c r="G50" s="30" t="s">
        <v>40</v>
      </c>
    </row>
    <row r="51" spans="1:7" x14ac:dyDescent="0.35">
      <c r="A51" s="59" t="s">
        <v>86</v>
      </c>
      <c r="B51" s="60">
        <v>6</v>
      </c>
      <c r="C51" s="61">
        <v>7.9082641360221433E-4</v>
      </c>
      <c r="D51" s="62" t="s">
        <v>40</v>
      </c>
      <c r="E51" s="61" t="s">
        <v>40</v>
      </c>
      <c r="F51" s="62">
        <v>4</v>
      </c>
      <c r="G51" s="30">
        <v>1.0183299389002036E-3</v>
      </c>
    </row>
    <row r="52" spans="1:7" x14ac:dyDescent="0.35">
      <c r="A52" s="59" t="s">
        <v>87</v>
      </c>
      <c r="B52" s="60">
        <v>30</v>
      </c>
      <c r="C52" s="61">
        <v>3.9541320680110716E-3</v>
      </c>
      <c r="D52" s="62">
        <v>14</v>
      </c>
      <c r="E52" s="61">
        <v>3.8261820169445205E-3</v>
      </c>
      <c r="F52" s="62">
        <v>16</v>
      </c>
      <c r="G52" s="30">
        <v>4.0733197556008143E-3</v>
      </c>
    </row>
    <row r="53" spans="1:7" x14ac:dyDescent="0.35">
      <c r="A53" s="59" t="s">
        <v>88</v>
      </c>
      <c r="B53" s="60" t="s">
        <v>40</v>
      </c>
      <c r="C53" s="61" t="s">
        <v>40</v>
      </c>
      <c r="D53" s="62">
        <v>0</v>
      </c>
      <c r="E53" s="61">
        <v>0</v>
      </c>
      <c r="F53" s="62" t="s">
        <v>40</v>
      </c>
      <c r="G53" s="30" t="s">
        <v>40</v>
      </c>
    </row>
    <row r="54" spans="1:7" x14ac:dyDescent="0.35">
      <c r="A54" s="59" t="s">
        <v>89</v>
      </c>
      <c r="B54" s="60">
        <v>3</v>
      </c>
      <c r="C54" s="61">
        <v>3.9541320680110717E-4</v>
      </c>
      <c r="D54" s="62" t="s">
        <v>40</v>
      </c>
      <c r="E54" s="61"/>
      <c r="F54" s="62" t="s">
        <v>40</v>
      </c>
      <c r="G54" s="30" t="s">
        <v>40</v>
      </c>
    </row>
    <row r="55" spans="1:7" x14ac:dyDescent="0.35">
      <c r="A55" s="59" t="s">
        <v>90</v>
      </c>
      <c r="B55" s="60">
        <v>9</v>
      </c>
      <c r="C55" s="61">
        <v>1.1862396204033216E-3</v>
      </c>
      <c r="D55" s="62">
        <v>8</v>
      </c>
      <c r="E55" s="61">
        <v>2.1863897239682972E-3</v>
      </c>
      <c r="F55" s="62" t="s">
        <v>40</v>
      </c>
      <c r="G55" s="30" t="s">
        <v>40</v>
      </c>
    </row>
    <row r="56" spans="1:7" x14ac:dyDescent="0.35">
      <c r="A56" s="59" t="s">
        <v>91</v>
      </c>
      <c r="B56" s="60" t="s">
        <v>40</v>
      </c>
      <c r="C56" s="61" t="s">
        <v>40</v>
      </c>
      <c r="D56" s="62" t="s">
        <v>40</v>
      </c>
      <c r="E56" s="61" t="s">
        <v>40</v>
      </c>
      <c r="F56" s="62">
        <v>0</v>
      </c>
      <c r="G56" s="30">
        <v>0</v>
      </c>
    </row>
    <row r="57" spans="1:7" x14ac:dyDescent="0.35">
      <c r="A57" s="59" t="s">
        <v>92</v>
      </c>
      <c r="B57" s="60">
        <v>160</v>
      </c>
      <c r="C57" s="61">
        <v>2.1088704362725714E-2</v>
      </c>
      <c r="D57" s="62">
        <v>76</v>
      </c>
      <c r="E57" s="61">
        <v>2.0770702377698826E-2</v>
      </c>
      <c r="F57" s="62">
        <v>84</v>
      </c>
      <c r="G57" s="30">
        <v>2.1384928716904276E-2</v>
      </c>
    </row>
    <row r="58" spans="1:7" x14ac:dyDescent="0.35">
      <c r="A58" s="59" t="s">
        <v>93</v>
      </c>
      <c r="B58" s="60">
        <v>10</v>
      </c>
      <c r="C58" s="61">
        <v>1.3180440226703571E-3</v>
      </c>
      <c r="D58" s="62">
        <v>7</v>
      </c>
      <c r="E58" s="61">
        <v>1.9130910084722602E-3</v>
      </c>
      <c r="F58" s="62">
        <v>3</v>
      </c>
      <c r="G58" s="30">
        <v>7.6374745417515273E-4</v>
      </c>
    </row>
    <row r="59" spans="1:7" x14ac:dyDescent="0.35">
      <c r="A59" s="59" t="s">
        <v>94</v>
      </c>
      <c r="B59" s="60">
        <v>4</v>
      </c>
      <c r="C59" s="61">
        <v>5.2721760906814289E-4</v>
      </c>
      <c r="D59" s="62">
        <v>0</v>
      </c>
      <c r="E59" s="61">
        <v>0</v>
      </c>
      <c r="F59" s="62">
        <v>4</v>
      </c>
      <c r="G59" s="30">
        <v>1.0183299389002036E-3</v>
      </c>
    </row>
    <row r="60" spans="1:7" x14ac:dyDescent="0.35">
      <c r="A60" s="59" t="s">
        <v>95</v>
      </c>
      <c r="B60" s="60">
        <v>6</v>
      </c>
      <c r="C60" s="61">
        <v>7.9082641360221433E-4</v>
      </c>
      <c r="D60" s="62">
        <v>3</v>
      </c>
      <c r="E60" s="61">
        <v>8.1989614648811154E-4</v>
      </c>
      <c r="F60" s="62">
        <v>3</v>
      </c>
      <c r="G60" s="30">
        <v>7.6374745417515273E-4</v>
      </c>
    </row>
    <row r="61" spans="1:7" x14ac:dyDescent="0.35">
      <c r="A61" s="59" t="s">
        <v>96</v>
      </c>
      <c r="B61" s="60" t="s">
        <v>40</v>
      </c>
      <c r="C61" s="61" t="s">
        <v>40</v>
      </c>
      <c r="D61" s="62">
        <v>0</v>
      </c>
      <c r="E61" s="61">
        <v>0</v>
      </c>
      <c r="F61" s="62" t="s">
        <v>40</v>
      </c>
      <c r="G61" s="30" t="s">
        <v>40</v>
      </c>
    </row>
    <row r="62" spans="1:7" x14ac:dyDescent="0.35">
      <c r="A62" s="59" t="s">
        <v>97</v>
      </c>
      <c r="B62" s="60" t="s">
        <v>40</v>
      </c>
      <c r="C62" s="61" t="s">
        <v>40</v>
      </c>
      <c r="D62" s="62">
        <v>0</v>
      </c>
      <c r="E62" s="61">
        <v>0</v>
      </c>
      <c r="F62" s="62" t="s">
        <v>40</v>
      </c>
      <c r="G62" s="30" t="s">
        <v>40</v>
      </c>
    </row>
    <row r="63" spans="1:7" x14ac:dyDescent="0.35">
      <c r="A63" s="59" t="s">
        <v>98</v>
      </c>
      <c r="B63" s="60" t="s">
        <v>40</v>
      </c>
      <c r="C63" s="61" t="s">
        <v>40</v>
      </c>
      <c r="D63" s="62">
        <v>0</v>
      </c>
      <c r="E63" s="61">
        <v>0</v>
      </c>
      <c r="F63" s="62" t="s">
        <v>40</v>
      </c>
      <c r="G63" s="30" t="s">
        <v>40</v>
      </c>
    </row>
    <row r="64" spans="1:7" x14ac:dyDescent="0.35">
      <c r="A64" s="59" t="s">
        <v>99</v>
      </c>
      <c r="B64" s="60">
        <v>10</v>
      </c>
      <c r="C64" s="61">
        <v>1.3180440226703571E-3</v>
      </c>
      <c r="D64" s="62">
        <v>6</v>
      </c>
      <c r="E64" s="61">
        <v>1.6397922929762231E-3</v>
      </c>
      <c r="F64" s="62">
        <v>4</v>
      </c>
      <c r="G64" s="30">
        <v>1.0183299389002036E-3</v>
      </c>
    </row>
    <row r="65" spans="1:7" x14ac:dyDescent="0.35">
      <c r="A65" s="59" t="s">
        <v>100</v>
      </c>
      <c r="B65" s="60">
        <v>3</v>
      </c>
      <c r="C65" s="61">
        <v>3.9541320680110717E-4</v>
      </c>
      <c r="D65" s="62" t="s">
        <v>40</v>
      </c>
      <c r="E65" s="61" t="s">
        <v>40</v>
      </c>
      <c r="F65" s="62" t="s">
        <v>40</v>
      </c>
      <c r="G65" s="30" t="s">
        <v>40</v>
      </c>
    </row>
    <row r="66" spans="1:7" x14ac:dyDescent="0.35">
      <c r="A66" s="59" t="s">
        <v>101</v>
      </c>
      <c r="B66" s="60">
        <v>5</v>
      </c>
      <c r="C66" s="61">
        <v>6.5902201133517856E-4</v>
      </c>
      <c r="D66" s="62">
        <v>5</v>
      </c>
      <c r="E66" s="61">
        <v>1.3664935774801859E-3</v>
      </c>
      <c r="F66" s="62">
        <v>0</v>
      </c>
      <c r="G66" s="30">
        <v>0</v>
      </c>
    </row>
    <row r="67" spans="1:7" x14ac:dyDescent="0.35">
      <c r="A67" s="59" t="s">
        <v>102</v>
      </c>
      <c r="B67" s="60" t="s">
        <v>40</v>
      </c>
      <c r="C67" s="61" t="s">
        <v>40</v>
      </c>
      <c r="D67" s="62" t="s">
        <v>40</v>
      </c>
      <c r="E67" s="61" t="s">
        <v>40</v>
      </c>
      <c r="F67" s="62">
        <v>0</v>
      </c>
      <c r="G67" s="30">
        <v>0</v>
      </c>
    </row>
    <row r="68" spans="1:7" x14ac:dyDescent="0.35">
      <c r="A68" s="59" t="s">
        <v>103</v>
      </c>
      <c r="B68" s="60">
        <v>3</v>
      </c>
      <c r="C68" s="61">
        <v>3.9541320680110717E-4</v>
      </c>
      <c r="D68" s="62">
        <v>3</v>
      </c>
      <c r="E68" s="61">
        <v>8.1989614648811154E-4</v>
      </c>
      <c r="F68" s="62">
        <v>0</v>
      </c>
      <c r="G68" s="30">
        <v>0</v>
      </c>
    </row>
    <row r="69" spans="1:7" x14ac:dyDescent="0.35">
      <c r="A69" s="59" t="s">
        <v>104</v>
      </c>
      <c r="B69" s="60">
        <v>8</v>
      </c>
      <c r="C69" s="61">
        <v>1.0544352181362858E-3</v>
      </c>
      <c r="D69" s="62">
        <v>4</v>
      </c>
      <c r="E69" s="61">
        <v>1.0931948619841486E-3</v>
      </c>
      <c r="F69" s="62">
        <v>4</v>
      </c>
      <c r="G69" s="30">
        <v>1.0183299389002036E-3</v>
      </c>
    </row>
    <row r="70" spans="1:7" x14ac:dyDescent="0.35">
      <c r="A70" s="59" t="s">
        <v>105</v>
      </c>
      <c r="B70" s="60">
        <v>66</v>
      </c>
      <c r="C70" s="61">
        <v>8.6990905496243578E-3</v>
      </c>
      <c r="D70" s="62">
        <v>30</v>
      </c>
      <c r="E70" s="61">
        <v>8.1989614648811156E-3</v>
      </c>
      <c r="F70" s="62">
        <v>36</v>
      </c>
      <c r="G70" s="30">
        <v>9.1649694501018328E-3</v>
      </c>
    </row>
    <row r="71" spans="1:7" x14ac:dyDescent="0.35">
      <c r="A71" s="59" t="s">
        <v>106</v>
      </c>
      <c r="B71" s="60">
        <v>36</v>
      </c>
      <c r="C71" s="61">
        <v>4.7449584816132862E-3</v>
      </c>
      <c r="D71" s="62">
        <v>20</v>
      </c>
      <c r="E71" s="61">
        <v>5.4659743099207438E-3</v>
      </c>
      <c r="F71" s="62">
        <v>16</v>
      </c>
      <c r="G71" s="30">
        <v>4.0733197556008143E-3</v>
      </c>
    </row>
    <row r="72" spans="1:7" x14ac:dyDescent="0.35">
      <c r="A72" s="59" t="s">
        <v>107</v>
      </c>
      <c r="B72" s="60">
        <v>777</v>
      </c>
      <c r="C72" s="63">
        <v>0.10241202056148675</v>
      </c>
      <c r="D72" s="60">
        <v>391</v>
      </c>
      <c r="E72" s="63">
        <v>0.10685979775895053</v>
      </c>
      <c r="F72" s="60">
        <v>386</v>
      </c>
      <c r="G72" s="44">
        <v>9.826883910386966E-2</v>
      </c>
    </row>
    <row r="73" spans="1:7" x14ac:dyDescent="0.35">
      <c r="A73" s="59" t="s">
        <v>108</v>
      </c>
      <c r="B73" s="60" t="s">
        <v>40</v>
      </c>
      <c r="C73" s="61" t="s">
        <v>40</v>
      </c>
      <c r="D73" s="62" t="s">
        <v>40</v>
      </c>
      <c r="E73" s="61" t="s">
        <v>40</v>
      </c>
      <c r="F73" s="62">
        <v>0</v>
      </c>
      <c r="G73" s="30">
        <v>0</v>
      </c>
    </row>
    <row r="74" spans="1:7" x14ac:dyDescent="0.35">
      <c r="A74" s="59" t="s">
        <v>109</v>
      </c>
      <c r="B74" s="60">
        <v>17</v>
      </c>
      <c r="C74" s="61">
        <v>2.2406748385396073E-3</v>
      </c>
      <c r="D74" s="62">
        <v>9</v>
      </c>
      <c r="E74" s="61">
        <v>2.4596884394643345E-3</v>
      </c>
      <c r="F74" s="62">
        <v>8</v>
      </c>
      <c r="G74" s="30">
        <v>2.0366598778004071E-3</v>
      </c>
    </row>
    <row r="75" spans="1:7" x14ac:dyDescent="0.35">
      <c r="A75" s="59" t="s">
        <v>110</v>
      </c>
      <c r="B75" s="60" t="s">
        <v>40</v>
      </c>
      <c r="C75" s="61" t="s">
        <v>40</v>
      </c>
      <c r="D75" s="62" t="s">
        <v>40</v>
      </c>
      <c r="E75" s="61" t="s">
        <v>40</v>
      </c>
      <c r="F75" s="62" t="s">
        <v>40</v>
      </c>
      <c r="G75" s="30" t="s">
        <v>40</v>
      </c>
    </row>
    <row r="76" spans="1:7" x14ac:dyDescent="0.35">
      <c r="A76" s="59" t="s">
        <v>111</v>
      </c>
      <c r="B76" s="60">
        <v>46</v>
      </c>
      <c r="C76" s="61">
        <v>6.0630025042836431E-3</v>
      </c>
      <c r="D76" s="62">
        <v>20</v>
      </c>
      <c r="E76" s="61">
        <v>5.4659743099207438E-3</v>
      </c>
      <c r="F76" s="62">
        <v>26</v>
      </c>
      <c r="G76" s="30">
        <v>6.619144602851324E-3</v>
      </c>
    </row>
    <row r="77" spans="1:7" x14ac:dyDescent="0.35">
      <c r="A77" s="59" t="s">
        <v>112</v>
      </c>
      <c r="B77" s="60">
        <v>103</v>
      </c>
      <c r="C77" s="61">
        <v>1.3575853433504679E-2</v>
      </c>
      <c r="D77" s="62">
        <v>42</v>
      </c>
      <c r="E77" s="61">
        <v>1.1478546050833561E-2</v>
      </c>
      <c r="F77" s="62">
        <v>61</v>
      </c>
      <c r="G77" s="30">
        <v>1.5529531568228106E-2</v>
      </c>
    </row>
    <row r="78" spans="1:7" x14ac:dyDescent="0.35">
      <c r="A78" s="59" t="s">
        <v>113</v>
      </c>
      <c r="B78" s="60">
        <v>55</v>
      </c>
      <c r="C78" s="61">
        <v>7.2492421246869642E-3</v>
      </c>
      <c r="D78" s="62">
        <v>30</v>
      </c>
      <c r="E78" s="61">
        <v>8.1989614648811156E-3</v>
      </c>
      <c r="F78" s="62">
        <v>25</v>
      </c>
      <c r="G78" s="30">
        <v>6.3645621181262733E-3</v>
      </c>
    </row>
    <row r="79" spans="1:7" x14ac:dyDescent="0.35">
      <c r="A79" s="59" t="s">
        <v>114</v>
      </c>
      <c r="B79" s="60">
        <v>9</v>
      </c>
      <c r="C79" s="61">
        <v>1.1862396204033216E-3</v>
      </c>
      <c r="D79" s="62">
        <v>5</v>
      </c>
      <c r="E79" s="61">
        <v>1.3664935774801859E-3</v>
      </c>
      <c r="F79" s="62">
        <v>4</v>
      </c>
      <c r="G79" s="30">
        <v>1.0183299389002036E-3</v>
      </c>
    </row>
    <row r="80" spans="1:7" x14ac:dyDescent="0.35">
      <c r="A80" s="59" t="s">
        <v>115</v>
      </c>
      <c r="B80" s="60">
        <v>378</v>
      </c>
      <c r="C80" s="61">
        <v>4.9822064056939501E-2</v>
      </c>
      <c r="D80" s="62">
        <v>170</v>
      </c>
      <c r="E80" s="61">
        <v>4.646078163432632E-2</v>
      </c>
      <c r="F80" s="62">
        <v>208</v>
      </c>
      <c r="G80" s="30">
        <v>5.2953156822810592E-2</v>
      </c>
    </row>
    <row r="81" spans="1:7" x14ac:dyDescent="0.35">
      <c r="A81" s="59" t="s">
        <v>116</v>
      </c>
      <c r="B81" s="60">
        <v>163</v>
      </c>
      <c r="C81" s="61">
        <v>2.1484117569526822E-2</v>
      </c>
      <c r="D81" s="62">
        <v>82</v>
      </c>
      <c r="E81" s="61">
        <v>2.2410494670675046E-2</v>
      </c>
      <c r="F81" s="62">
        <v>81</v>
      </c>
      <c r="G81" s="30">
        <v>2.0621181262729125E-2</v>
      </c>
    </row>
    <row r="82" spans="1:7" x14ac:dyDescent="0.35">
      <c r="A82" s="59" t="s">
        <v>117</v>
      </c>
      <c r="B82" s="60">
        <v>20</v>
      </c>
      <c r="C82" s="61">
        <v>2.6360880453407142E-3</v>
      </c>
      <c r="D82" s="62">
        <v>9</v>
      </c>
      <c r="E82" s="61">
        <v>2.4596884394643345E-3</v>
      </c>
      <c r="F82" s="62">
        <v>11</v>
      </c>
      <c r="G82" s="30">
        <v>2.8004073319755599E-3</v>
      </c>
    </row>
    <row r="83" spans="1:7" x14ac:dyDescent="0.35">
      <c r="A83" s="59" t="s">
        <v>118</v>
      </c>
      <c r="B83" s="60">
        <v>75</v>
      </c>
      <c r="C83" s="61">
        <v>9.8853301700276789E-3</v>
      </c>
      <c r="D83" s="62">
        <v>37</v>
      </c>
      <c r="E83" s="61">
        <v>1.0112052473353375E-2</v>
      </c>
      <c r="F83" s="62">
        <v>38</v>
      </c>
      <c r="G83" s="30">
        <v>9.674134419551934E-3</v>
      </c>
    </row>
    <row r="84" spans="1:7" x14ac:dyDescent="0.35">
      <c r="A84" s="59" t="s">
        <v>119</v>
      </c>
      <c r="B84" s="60">
        <v>121</v>
      </c>
      <c r="C84" s="61">
        <v>1.5948332674311321E-2</v>
      </c>
      <c r="D84" s="62">
        <v>59</v>
      </c>
      <c r="E84" s="61">
        <v>1.6124624214266192E-2</v>
      </c>
      <c r="F84" s="62">
        <v>62</v>
      </c>
      <c r="G84" s="30">
        <v>1.5784114052953158E-2</v>
      </c>
    </row>
    <row r="85" spans="1:7" x14ac:dyDescent="0.35">
      <c r="A85" s="59" t="s">
        <v>120</v>
      </c>
      <c r="B85" s="60">
        <v>4</v>
      </c>
      <c r="C85" s="61">
        <v>5.2721760906814289E-4</v>
      </c>
      <c r="D85" s="62" t="s">
        <v>40</v>
      </c>
      <c r="E85" s="61" t="s">
        <v>40</v>
      </c>
      <c r="F85" s="62">
        <v>3</v>
      </c>
      <c r="G85" s="30">
        <v>7.6374745417515273E-4</v>
      </c>
    </row>
    <row r="86" spans="1:7" x14ac:dyDescent="0.35">
      <c r="A86" s="59" t="s">
        <v>121</v>
      </c>
      <c r="B86" s="60">
        <v>1054</v>
      </c>
      <c r="C86" s="63">
        <v>0.13892183998945565</v>
      </c>
      <c r="D86" s="60">
        <v>522</v>
      </c>
      <c r="E86" s="63">
        <v>0.14266192948893139</v>
      </c>
      <c r="F86" s="60">
        <v>532</v>
      </c>
      <c r="G86" s="44">
        <v>0.1354378818737271</v>
      </c>
    </row>
    <row r="87" spans="1:7" x14ac:dyDescent="0.35">
      <c r="A87" s="59" t="s">
        <v>122</v>
      </c>
      <c r="B87" s="60">
        <v>128</v>
      </c>
      <c r="C87" s="61">
        <v>1.6870963490180572E-2</v>
      </c>
      <c r="D87" s="62">
        <v>57</v>
      </c>
      <c r="E87" s="61">
        <v>1.5578026783274119E-2</v>
      </c>
      <c r="F87" s="62">
        <v>71</v>
      </c>
      <c r="G87" s="30">
        <v>1.8075356415478614E-2</v>
      </c>
    </row>
    <row r="88" spans="1:7" x14ac:dyDescent="0.35">
      <c r="A88" s="59" t="s">
        <v>123</v>
      </c>
      <c r="B88" s="60" t="s">
        <v>40</v>
      </c>
      <c r="C88" s="61" t="s">
        <v>40</v>
      </c>
      <c r="D88" s="62" t="s">
        <v>40</v>
      </c>
      <c r="E88" s="61" t="s">
        <v>40</v>
      </c>
      <c r="F88" s="62">
        <v>0</v>
      </c>
      <c r="G88" s="30">
        <v>0</v>
      </c>
    </row>
    <row r="89" spans="1:7" x14ac:dyDescent="0.35">
      <c r="A89" s="59" t="s">
        <v>124</v>
      </c>
      <c r="B89" s="60">
        <v>171</v>
      </c>
      <c r="C89" s="61">
        <v>2.2538552787663108E-2</v>
      </c>
      <c r="D89" s="62">
        <v>99</v>
      </c>
      <c r="E89" s="61">
        <v>2.705657283410768E-2</v>
      </c>
      <c r="F89" s="62">
        <v>72</v>
      </c>
      <c r="G89" s="30">
        <v>1.8329938900203666E-2</v>
      </c>
    </row>
    <row r="90" spans="1:7" x14ac:dyDescent="0.35">
      <c r="A90" s="59" t="s">
        <v>125</v>
      </c>
      <c r="B90" s="60" t="s">
        <v>40</v>
      </c>
      <c r="C90" s="61" t="s">
        <v>40</v>
      </c>
      <c r="D90" s="62" t="s">
        <v>40</v>
      </c>
      <c r="E90" s="61" t="s">
        <v>40</v>
      </c>
      <c r="F90" s="62">
        <v>0</v>
      </c>
      <c r="G90" s="30">
        <v>0</v>
      </c>
    </row>
    <row r="91" spans="1:7" x14ac:dyDescent="0.35">
      <c r="A91" s="59" t="s">
        <v>126</v>
      </c>
      <c r="B91" s="60">
        <v>8</v>
      </c>
      <c r="C91" s="61">
        <v>1.0544352181362858E-3</v>
      </c>
      <c r="D91" s="62">
        <v>3</v>
      </c>
      <c r="E91" s="61">
        <v>8.1989614648811154E-4</v>
      </c>
      <c r="F91" s="62">
        <v>5</v>
      </c>
      <c r="G91" s="30">
        <v>1.2729124236252546E-3</v>
      </c>
    </row>
    <row r="92" spans="1:7" x14ac:dyDescent="0.35">
      <c r="A92" s="59" t="s">
        <v>127</v>
      </c>
      <c r="B92" s="60">
        <v>8</v>
      </c>
      <c r="C92" s="61">
        <v>1.0544352181362858E-3</v>
      </c>
      <c r="D92" s="62">
        <v>4</v>
      </c>
      <c r="E92" s="61">
        <v>1.0931948619841486E-3</v>
      </c>
      <c r="F92" s="62">
        <v>4</v>
      </c>
      <c r="G92" s="30">
        <v>1.0183299389002036E-3</v>
      </c>
    </row>
    <row r="93" spans="1:7" x14ac:dyDescent="0.35">
      <c r="A93" s="59" t="s">
        <v>128</v>
      </c>
      <c r="B93" s="60" t="s">
        <v>40</v>
      </c>
      <c r="C93" s="61" t="s">
        <v>40</v>
      </c>
      <c r="D93" s="62" t="s">
        <v>40</v>
      </c>
      <c r="E93" s="61" t="s">
        <v>40</v>
      </c>
      <c r="F93" s="62">
        <v>0</v>
      </c>
      <c r="G93" s="30">
        <v>0</v>
      </c>
    </row>
    <row r="94" spans="1:7" x14ac:dyDescent="0.35">
      <c r="A94" s="59" t="s">
        <v>129</v>
      </c>
      <c r="B94" s="60">
        <v>35</v>
      </c>
      <c r="C94" s="61">
        <v>4.6131540793462504E-3</v>
      </c>
      <c r="D94" s="62">
        <v>23</v>
      </c>
      <c r="E94" s="61">
        <v>6.285870456408855E-3</v>
      </c>
      <c r="F94" s="62">
        <v>12</v>
      </c>
      <c r="G94" s="30">
        <v>3.0549898167006109E-3</v>
      </c>
    </row>
    <row r="95" spans="1:7" x14ac:dyDescent="0.35">
      <c r="A95" s="59" t="s">
        <v>130</v>
      </c>
      <c r="B95" s="60" t="s">
        <v>40</v>
      </c>
      <c r="C95" s="61" t="s">
        <v>40</v>
      </c>
      <c r="D95" s="62">
        <v>0</v>
      </c>
      <c r="E95" s="61">
        <v>0</v>
      </c>
      <c r="F95" s="62" t="s">
        <v>40</v>
      </c>
      <c r="G95" s="30" t="s">
        <v>40</v>
      </c>
    </row>
    <row r="96" spans="1:7" x14ac:dyDescent="0.35">
      <c r="A96" s="59" t="s">
        <v>131</v>
      </c>
      <c r="B96" s="60" t="s">
        <v>40</v>
      </c>
      <c r="C96" s="61" t="s">
        <v>40</v>
      </c>
      <c r="D96" s="62" t="s">
        <v>40</v>
      </c>
      <c r="E96" s="61" t="s">
        <v>40</v>
      </c>
      <c r="F96" s="62" t="s">
        <v>40</v>
      </c>
      <c r="G96" s="30" t="s">
        <v>40</v>
      </c>
    </row>
    <row r="97" spans="1:7" x14ac:dyDescent="0.35">
      <c r="A97" s="59" t="s">
        <v>132</v>
      </c>
      <c r="B97" s="60">
        <v>8</v>
      </c>
      <c r="C97" s="61">
        <v>1.0544352181362858E-3</v>
      </c>
      <c r="D97" s="62">
        <v>5</v>
      </c>
      <c r="E97" s="61">
        <v>1.3664935774801859E-3</v>
      </c>
      <c r="F97" s="62">
        <v>3</v>
      </c>
      <c r="G97" s="30">
        <v>7.6374745417515273E-4</v>
      </c>
    </row>
    <row r="98" spans="1:7" x14ac:dyDescent="0.35">
      <c r="A98" s="59" t="s">
        <v>133</v>
      </c>
      <c r="B98" s="60">
        <v>26</v>
      </c>
      <c r="C98" s="61">
        <v>3.4269144589429289E-3</v>
      </c>
      <c r="D98" s="62">
        <v>14</v>
      </c>
      <c r="E98" s="61">
        <v>3.8261820169445205E-3</v>
      </c>
      <c r="F98" s="62">
        <v>12</v>
      </c>
      <c r="G98" s="30">
        <v>3.0549898167006109E-3</v>
      </c>
    </row>
    <row r="99" spans="1:7" x14ac:dyDescent="0.35">
      <c r="A99" s="59" t="s">
        <v>134</v>
      </c>
      <c r="B99" s="60" t="s">
        <v>40</v>
      </c>
      <c r="C99" s="61" t="s">
        <v>40</v>
      </c>
      <c r="D99" s="62" t="s">
        <v>40</v>
      </c>
      <c r="E99" s="61" t="s">
        <v>40</v>
      </c>
      <c r="F99" s="62" t="s">
        <v>40</v>
      </c>
      <c r="G99" s="30" t="s">
        <v>40</v>
      </c>
    </row>
    <row r="100" spans="1:7" x14ac:dyDescent="0.35">
      <c r="A100" s="59" t="s">
        <v>135</v>
      </c>
      <c r="B100" s="60" t="s">
        <v>40</v>
      </c>
      <c r="C100" s="61" t="s">
        <v>40</v>
      </c>
      <c r="D100" s="62" t="s">
        <v>40</v>
      </c>
      <c r="E100" s="61" t="s">
        <v>40</v>
      </c>
      <c r="F100" s="62">
        <v>0</v>
      </c>
      <c r="G100" s="30">
        <v>0</v>
      </c>
    </row>
    <row r="101" spans="1:7" x14ac:dyDescent="0.35">
      <c r="A101" s="59" t="s">
        <v>136</v>
      </c>
      <c r="B101" s="60" t="s">
        <v>40</v>
      </c>
      <c r="C101" s="61" t="s">
        <v>40</v>
      </c>
      <c r="D101" s="62">
        <v>0</v>
      </c>
      <c r="E101" s="61">
        <v>0</v>
      </c>
      <c r="F101" s="62" t="s">
        <v>40</v>
      </c>
      <c r="G101" s="30" t="s">
        <v>40</v>
      </c>
    </row>
    <row r="102" spans="1:7" x14ac:dyDescent="0.35">
      <c r="A102" s="59" t="s">
        <v>137</v>
      </c>
      <c r="B102" s="60">
        <v>7</v>
      </c>
      <c r="C102" s="61">
        <v>9.2263081586925E-4</v>
      </c>
      <c r="D102" s="62">
        <v>7</v>
      </c>
      <c r="E102" s="61">
        <v>1.9130910084722602E-3</v>
      </c>
      <c r="F102" s="62">
        <v>0</v>
      </c>
      <c r="G102" s="30">
        <v>0</v>
      </c>
    </row>
    <row r="103" spans="1:7" x14ac:dyDescent="0.35">
      <c r="A103" s="59" t="s">
        <v>138</v>
      </c>
      <c r="B103" s="60">
        <v>142</v>
      </c>
      <c r="C103" s="61">
        <v>1.8716225121919072E-2</v>
      </c>
      <c r="D103" s="62">
        <v>52</v>
      </c>
      <c r="E103" s="61">
        <v>1.4211533205793932E-2</v>
      </c>
      <c r="F103" s="62">
        <v>90</v>
      </c>
      <c r="G103" s="30">
        <v>2.2912423625254582E-2</v>
      </c>
    </row>
    <row r="104" spans="1:7" x14ac:dyDescent="0.35">
      <c r="A104" s="59" t="s">
        <v>139</v>
      </c>
      <c r="B104" s="60" t="s">
        <v>40</v>
      </c>
      <c r="C104" s="61" t="s">
        <v>40</v>
      </c>
      <c r="D104" s="62">
        <v>0</v>
      </c>
      <c r="E104" s="61">
        <v>0</v>
      </c>
      <c r="F104" s="62" t="s">
        <v>40</v>
      </c>
      <c r="G104" s="30" t="s">
        <v>40</v>
      </c>
    </row>
    <row r="105" spans="1:7" x14ac:dyDescent="0.35">
      <c r="A105" s="59" t="s">
        <v>140</v>
      </c>
      <c r="B105" s="60">
        <v>18</v>
      </c>
      <c r="C105" s="61">
        <v>2.3724792408066431E-3</v>
      </c>
      <c r="D105" s="62">
        <v>9</v>
      </c>
      <c r="E105" s="61">
        <v>2.4596884394643345E-3</v>
      </c>
      <c r="F105" s="62">
        <v>9</v>
      </c>
      <c r="G105" s="30">
        <v>2.2912423625254582E-3</v>
      </c>
    </row>
    <row r="106" spans="1:7" x14ac:dyDescent="0.35">
      <c r="A106" s="59" t="s">
        <v>141</v>
      </c>
      <c r="B106" s="60">
        <v>82</v>
      </c>
      <c r="C106" s="61">
        <v>1.0807960985896928E-2</v>
      </c>
      <c r="D106" s="62">
        <v>36</v>
      </c>
      <c r="E106" s="61">
        <v>9.8387537578573381E-3</v>
      </c>
      <c r="F106" s="62">
        <v>46</v>
      </c>
      <c r="G106" s="30">
        <v>1.1710794297352342E-2</v>
      </c>
    </row>
    <row r="107" spans="1:7" x14ac:dyDescent="0.35">
      <c r="A107" s="59" t="s">
        <v>142</v>
      </c>
      <c r="B107" s="60">
        <v>30</v>
      </c>
      <c r="C107" s="61">
        <v>3.9541320680110716E-3</v>
      </c>
      <c r="D107" s="62">
        <v>12</v>
      </c>
      <c r="E107" s="61">
        <v>3.2795845859524462E-3</v>
      </c>
      <c r="F107" s="62">
        <v>18</v>
      </c>
      <c r="G107" s="30">
        <v>4.5824847250509164E-3</v>
      </c>
    </row>
    <row r="108" spans="1:7" x14ac:dyDescent="0.35">
      <c r="A108" s="59" t="s">
        <v>143</v>
      </c>
      <c r="B108" s="60">
        <v>33</v>
      </c>
      <c r="C108" s="61">
        <v>4.3495452748121789E-3</v>
      </c>
      <c r="D108" s="62">
        <v>16</v>
      </c>
      <c r="E108" s="61">
        <v>4.3727794479365943E-3</v>
      </c>
      <c r="F108" s="62">
        <v>17</v>
      </c>
      <c r="G108" s="30">
        <v>4.3279022403258658E-3</v>
      </c>
    </row>
    <row r="109" spans="1:7" x14ac:dyDescent="0.35">
      <c r="A109" s="59" t="s">
        <v>144</v>
      </c>
      <c r="B109" s="60">
        <v>5</v>
      </c>
      <c r="C109" s="61">
        <v>6.5902201133517856E-4</v>
      </c>
      <c r="D109" s="62" t="s">
        <v>40</v>
      </c>
      <c r="E109" s="61" t="s">
        <v>40</v>
      </c>
      <c r="F109" s="62">
        <v>3</v>
      </c>
      <c r="G109" s="30">
        <v>7.6374745417515273E-4</v>
      </c>
    </row>
    <row r="110" spans="1:7" x14ac:dyDescent="0.35">
      <c r="A110" s="59" t="s">
        <v>145</v>
      </c>
      <c r="B110" s="60">
        <v>739</v>
      </c>
      <c r="C110" s="63">
        <v>9.7403453275339391E-2</v>
      </c>
      <c r="D110" s="60">
        <v>344</v>
      </c>
      <c r="E110" s="63">
        <v>9.4014758130636783E-2</v>
      </c>
      <c r="F110" s="60">
        <v>395</v>
      </c>
      <c r="G110" s="44">
        <v>0.10056008146639511</v>
      </c>
    </row>
    <row r="111" spans="1:7" x14ac:dyDescent="0.35">
      <c r="A111" s="59" t="s">
        <v>146</v>
      </c>
      <c r="B111" s="60" t="s">
        <v>40</v>
      </c>
      <c r="C111" s="61" t="s">
        <v>40</v>
      </c>
      <c r="D111" s="62" t="s">
        <v>40</v>
      </c>
      <c r="E111" s="61" t="s">
        <v>40</v>
      </c>
      <c r="F111" s="62" t="s">
        <v>40</v>
      </c>
      <c r="G111" s="30" t="s">
        <v>40</v>
      </c>
    </row>
    <row r="112" spans="1:7" x14ac:dyDescent="0.35">
      <c r="A112" s="59" t="s">
        <v>147</v>
      </c>
      <c r="B112" s="60">
        <v>3</v>
      </c>
      <c r="C112" s="61">
        <v>3.9541320680110717E-4</v>
      </c>
      <c r="D112" s="62">
        <v>3</v>
      </c>
      <c r="E112" s="61">
        <v>8.1989614648811154E-4</v>
      </c>
      <c r="F112" s="62">
        <v>0</v>
      </c>
      <c r="G112" s="30">
        <v>0</v>
      </c>
    </row>
    <row r="113" spans="1:1" x14ac:dyDescent="0.35">
      <c r="A113" s="64" t="s">
        <v>178</v>
      </c>
    </row>
    <row r="114" spans="1:1" x14ac:dyDescent="0.35">
      <c r="A114" s="65" t="s">
        <v>13</v>
      </c>
    </row>
  </sheetData>
  <hyperlinks>
    <hyperlink ref="K1" location="Índice!A1" display="Regresar al Índice" xr:uid="{A8D91ED9-8015-461D-A9C2-E234E9BA4391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zoomScale="85" zoomScaleNormal="85" workbookViewId="0">
      <selection activeCell="H1" sqref="H1"/>
    </sheetView>
  </sheetViews>
  <sheetFormatPr baseColWidth="10" defaultRowHeight="14.5" x14ac:dyDescent="0.35"/>
  <cols>
    <col min="1" max="1" width="28.453125" style="7" customWidth="1"/>
    <col min="2" max="2" width="17.453125" style="7" customWidth="1"/>
    <col min="3" max="3" width="18.81640625" style="7" customWidth="1"/>
    <col min="4" max="4" width="17.90625" style="7" customWidth="1"/>
    <col min="5" max="5" width="17.26953125" style="7" customWidth="1"/>
    <col min="6" max="6" width="17.1796875" style="7" customWidth="1"/>
    <col min="7" max="16384" width="10.90625" style="7"/>
  </cols>
  <sheetData>
    <row r="1" spans="1:8" ht="15.5" x14ac:dyDescent="0.35">
      <c r="A1" s="19" t="s">
        <v>189</v>
      </c>
      <c r="H1" s="119" t="s">
        <v>184</v>
      </c>
    </row>
    <row r="2" spans="1:8" ht="15.5" x14ac:dyDescent="0.35">
      <c r="A2" s="19"/>
    </row>
    <row r="5" spans="1:8" x14ac:dyDescent="0.35">
      <c r="A5" s="105"/>
      <c r="B5" s="54" t="s">
        <v>168</v>
      </c>
      <c r="C5" s="54" t="s">
        <v>169</v>
      </c>
      <c r="D5" s="54" t="s">
        <v>170</v>
      </c>
      <c r="E5" s="54" t="s">
        <v>171</v>
      </c>
      <c r="F5" s="54" t="s">
        <v>172</v>
      </c>
    </row>
    <row r="6" spans="1:8" x14ac:dyDescent="0.35">
      <c r="A6" s="56" t="s">
        <v>27</v>
      </c>
      <c r="B6" s="57">
        <v>6844</v>
      </c>
      <c r="C6" s="57">
        <v>6813</v>
      </c>
      <c r="D6" s="57">
        <v>6972</v>
      </c>
      <c r="E6" s="57">
        <v>7281</v>
      </c>
      <c r="F6" s="57">
        <v>7587</v>
      </c>
    </row>
    <row r="7" spans="1:8" x14ac:dyDescent="0.35">
      <c r="A7" s="56" t="s">
        <v>173</v>
      </c>
      <c r="B7" s="57">
        <v>0</v>
      </c>
      <c r="C7" s="57">
        <f>C6-B6</f>
        <v>-31</v>
      </c>
      <c r="D7" s="57">
        <f t="shared" ref="D7:F7" si="0">D6-C6</f>
        <v>159</v>
      </c>
      <c r="E7" s="57">
        <f t="shared" si="0"/>
        <v>309</v>
      </c>
      <c r="F7" s="57">
        <f t="shared" si="0"/>
        <v>306</v>
      </c>
    </row>
    <row r="8" spans="1:8" x14ac:dyDescent="0.35">
      <c r="A8" s="56" t="s">
        <v>174</v>
      </c>
      <c r="B8" s="57">
        <v>0</v>
      </c>
      <c r="C8" s="58">
        <f>(C7/B6)</f>
        <v>-4.5295149035651664E-3</v>
      </c>
      <c r="D8" s="58">
        <f>(D7/C6)</f>
        <v>2.3337736679876705E-2</v>
      </c>
      <c r="E8" s="58">
        <f t="shared" ref="E8:F8" si="1">(E7/D6)</f>
        <v>4.4320137693631668E-2</v>
      </c>
      <c r="F8" s="58">
        <f t="shared" si="1"/>
        <v>4.2027194066749075E-2</v>
      </c>
    </row>
    <row r="9" spans="1:8" x14ac:dyDescent="0.35">
      <c r="A9" s="24" t="s">
        <v>187</v>
      </c>
      <c r="B9" s="106">
        <v>3333</v>
      </c>
      <c r="C9" s="106">
        <v>3273</v>
      </c>
      <c r="D9" s="106">
        <v>3369</v>
      </c>
      <c r="E9" s="106">
        <v>3573</v>
      </c>
      <c r="F9" s="106">
        <v>3659</v>
      </c>
    </row>
    <row r="10" spans="1:8" x14ac:dyDescent="0.35">
      <c r="A10" s="24" t="s">
        <v>185</v>
      </c>
      <c r="B10" s="106">
        <v>0</v>
      </c>
      <c r="C10" s="106">
        <f>C9-B9</f>
        <v>-60</v>
      </c>
      <c r="D10" s="106">
        <f t="shared" ref="D10:F10" si="2">D9-C9</f>
        <v>96</v>
      </c>
      <c r="E10" s="106">
        <f t="shared" si="2"/>
        <v>204</v>
      </c>
      <c r="F10" s="106">
        <f t="shared" si="2"/>
        <v>86</v>
      </c>
    </row>
    <row r="11" spans="1:8" x14ac:dyDescent="0.35">
      <c r="A11" s="24" t="s">
        <v>176</v>
      </c>
      <c r="B11" s="106">
        <v>0</v>
      </c>
      <c r="C11" s="30">
        <f>(C9-B9)/B9</f>
        <v>-1.8001800180018002E-2</v>
      </c>
      <c r="D11" s="30">
        <f t="shared" ref="D11:F11" si="3">(D9-C9)/C9</f>
        <v>2.933088909257562E-2</v>
      </c>
      <c r="E11" s="30">
        <f t="shared" si="3"/>
        <v>6.0552092609082814E-2</v>
      </c>
      <c r="F11" s="30">
        <f t="shared" si="3"/>
        <v>2.4069409459837671E-2</v>
      </c>
    </row>
    <row r="12" spans="1:8" x14ac:dyDescent="0.35">
      <c r="A12" s="24" t="s">
        <v>188</v>
      </c>
      <c r="B12" s="106">
        <v>3511</v>
      </c>
      <c r="C12" s="106">
        <v>3540</v>
      </c>
      <c r="D12" s="106">
        <v>3603</v>
      </c>
      <c r="E12" s="106">
        <v>3708</v>
      </c>
      <c r="F12" s="106">
        <v>3928</v>
      </c>
    </row>
    <row r="13" spans="1:8" x14ac:dyDescent="0.35">
      <c r="A13" s="24" t="s">
        <v>186</v>
      </c>
      <c r="B13" s="106">
        <v>0</v>
      </c>
      <c r="C13" s="106">
        <f>C12-B12</f>
        <v>29</v>
      </c>
      <c r="D13" s="106">
        <f>D12-C12</f>
        <v>63</v>
      </c>
      <c r="E13" s="106">
        <f>E12-D12</f>
        <v>105</v>
      </c>
      <c r="F13" s="106">
        <f>F12-E12</f>
        <v>220</v>
      </c>
    </row>
    <row r="14" spans="1:8" x14ac:dyDescent="0.35">
      <c r="A14" s="24" t="s">
        <v>175</v>
      </c>
      <c r="B14" s="106">
        <v>0</v>
      </c>
      <c r="C14" s="30">
        <f>(C12-B12)/B12</f>
        <v>8.2597550555397331E-3</v>
      </c>
      <c r="D14" s="30">
        <f t="shared" ref="D14:F14" si="4">(D12-C12)/C12</f>
        <v>1.7796610169491526E-2</v>
      </c>
      <c r="E14" s="30">
        <f t="shared" si="4"/>
        <v>2.9142381348875937E-2</v>
      </c>
      <c r="F14" s="30">
        <f t="shared" si="4"/>
        <v>5.9331175836030203E-2</v>
      </c>
    </row>
    <row r="15" spans="1:8" x14ac:dyDescent="0.35">
      <c r="A15" s="64" t="s">
        <v>178</v>
      </c>
    </row>
    <row r="16" spans="1:8" x14ac:dyDescent="0.35">
      <c r="A16" s="65" t="s">
        <v>13</v>
      </c>
    </row>
  </sheetData>
  <hyperlinks>
    <hyperlink ref="H1" location="Índice!A1" display="Regresar al Índice" xr:uid="{36047831-6FD2-4F68-983C-02612DF31CB2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9"/>
  <sheetViews>
    <sheetView zoomScale="85" zoomScaleNormal="85" workbookViewId="0">
      <selection activeCell="I1" sqref="I1"/>
    </sheetView>
  </sheetViews>
  <sheetFormatPr baseColWidth="10" defaultRowHeight="14.5" x14ac:dyDescent="0.35"/>
  <cols>
    <col min="1" max="1" width="22.453125" style="7" customWidth="1"/>
    <col min="2" max="2" width="13.54296875" style="8" bestFit="1" customWidth="1"/>
    <col min="3" max="3" width="13.54296875" style="9" customWidth="1"/>
    <col min="4" max="4" width="11.453125" style="8"/>
    <col min="5" max="5" width="11.453125" style="9"/>
    <col min="6" max="6" width="11.453125" style="8"/>
    <col min="7" max="7" width="11.453125" style="9"/>
    <col min="8" max="16384" width="10.90625" style="7"/>
  </cols>
  <sheetData>
    <row r="1" spans="1:9" ht="15.5" x14ac:dyDescent="0.35">
      <c r="A1" s="19" t="s">
        <v>157</v>
      </c>
      <c r="I1" s="119" t="s">
        <v>184</v>
      </c>
    </row>
    <row r="2" spans="1:9" ht="15.5" x14ac:dyDescent="0.35">
      <c r="A2" s="19"/>
    </row>
    <row r="3" spans="1:9" ht="15.5" x14ac:dyDescent="0.35">
      <c r="A3" s="19"/>
    </row>
    <row r="5" spans="1:9" x14ac:dyDescent="0.35">
      <c r="B5" s="22" t="s">
        <v>27</v>
      </c>
      <c r="C5" s="16" t="s">
        <v>34</v>
      </c>
      <c r="D5" s="22" t="s">
        <v>28</v>
      </c>
      <c r="E5" s="16" t="s">
        <v>34</v>
      </c>
      <c r="F5" s="22" t="s">
        <v>29</v>
      </c>
      <c r="G5" s="16" t="s">
        <v>34</v>
      </c>
    </row>
    <row r="6" spans="1:9" x14ac:dyDescent="0.35">
      <c r="A6" s="56" t="s">
        <v>27</v>
      </c>
      <c r="B6" s="25">
        <v>854</v>
      </c>
      <c r="C6" s="18">
        <v>1</v>
      </c>
      <c r="D6" s="26">
        <v>441</v>
      </c>
      <c r="E6" s="18">
        <v>1</v>
      </c>
      <c r="F6" s="26">
        <v>413</v>
      </c>
      <c r="G6" s="18">
        <v>1</v>
      </c>
    </row>
    <row r="7" spans="1:9" x14ac:dyDescent="0.35">
      <c r="A7" s="24" t="s">
        <v>42</v>
      </c>
      <c r="B7" s="27">
        <v>20</v>
      </c>
      <c r="C7" s="30">
        <v>2.3419203747072601E-2</v>
      </c>
      <c r="D7" s="107">
        <v>7</v>
      </c>
      <c r="E7" s="30">
        <v>1.5873015873015872E-2</v>
      </c>
      <c r="F7" s="107">
        <v>13</v>
      </c>
      <c r="G7" s="30">
        <v>3.1476997578692496E-2</v>
      </c>
    </row>
    <row r="8" spans="1:9" x14ac:dyDescent="0.35">
      <c r="A8" s="24" t="s">
        <v>44</v>
      </c>
      <c r="B8" s="27">
        <v>11</v>
      </c>
      <c r="C8" s="30">
        <v>1.288056206088993E-2</v>
      </c>
      <c r="D8" s="107">
        <v>6</v>
      </c>
      <c r="E8" s="30">
        <v>1.3605442176870748E-2</v>
      </c>
      <c r="F8" s="107">
        <v>5</v>
      </c>
      <c r="G8" s="30">
        <v>1.2106537530266344E-2</v>
      </c>
    </row>
    <row r="9" spans="1:9" x14ac:dyDescent="0.35">
      <c r="A9" s="24" t="s">
        <v>46</v>
      </c>
      <c r="B9" s="27" t="s">
        <v>40</v>
      </c>
      <c r="C9" s="30" t="s">
        <v>40</v>
      </c>
      <c r="D9" s="107">
        <v>0</v>
      </c>
      <c r="E9" s="30">
        <v>0</v>
      </c>
      <c r="F9" s="107" t="s">
        <v>40</v>
      </c>
      <c r="G9" s="30" t="s">
        <v>40</v>
      </c>
    </row>
    <row r="10" spans="1:9" x14ac:dyDescent="0.35">
      <c r="A10" s="24" t="s">
        <v>48</v>
      </c>
      <c r="B10" s="27" t="s">
        <v>40</v>
      </c>
      <c r="C10" s="30" t="s">
        <v>40</v>
      </c>
      <c r="D10" s="107">
        <v>0</v>
      </c>
      <c r="E10" s="30">
        <v>0</v>
      </c>
      <c r="F10" s="107" t="s">
        <v>40</v>
      </c>
      <c r="G10" s="30" t="s">
        <v>40</v>
      </c>
    </row>
    <row r="11" spans="1:9" x14ac:dyDescent="0.35">
      <c r="A11" s="24" t="s">
        <v>49</v>
      </c>
      <c r="B11" s="27" t="s">
        <v>40</v>
      </c>
      <c r="C11" s="30" t="s">
        <v>40</v>
      </c>
      <c r="D11" s="107">
        <v>0</v>
      </c>
      <c r="E11" s="30">
        <v>0</v>
      </c>
      <c r="F11" s="107" t="s">
        <v>40</v>
      </c>
      <c r="G11" s="30" t="s">
        <v>40</v>
      </c>
    </row>
    <row r="12" spans="1:9" x14ac:dyDescent="0.35">
      <c r="A12" s="24" t="s">
        <v>50</v>
      </c>
      <c r="B12" s="27">
        <v>9</v>
      </c>
      <c r="C12" s="30">
        <v>1.0538641686182669E-2</v>
      </c>
      <c r="D12" s="107">
        <v>4</v>
      </c>
      <c r="E12" s="30">
        <v>9.0702947845804991E-3</v>
      </c>
      <c r="F12" s="107">
        <v>5</v>
      </c>
      <c r="G12" s="30">
        <v>1.2106537530266344E-2</v>
      </c>
    </row>
    <row r="13" spans="1:9" x14ac:dyDescent="0.35">
      <c r="A13" s="24" t="s">
        <v>51</v>
      </c>
      <c r="B13" s="27" t="s">
        <v>40</v>
      </c>
      <c r="C13" s="30" t="s">
        <v>40</v>
      </c>
      <c r="D13" s="107">
        <v>0</v>
      </c>
      <c r="E13" s="30">
        <v>0</v>
      </c>
      <c r="F13" s="107" t="s">
        <v>40</v>
      </c>
      <c r="G13" s="30" t="s">
        <v>40</v>
      </c>
    </row>
    <row r="14" spans="1:9" x14ac:dyDescent="0.35">
      <c r="A14" s="24" t="s">
        <v>52</v>
      </c>
      <c r="B14" s="27">
        <v>14</v>
      </c>
      <c r="C14" s="30">
        <v>1.6393442622950821E-2</v>
      </c>
      <c r="D14" s="107">
        <v>5</v>
      </c>
      <c r="E14" s="30">
        <v>1.1337868480725623E-2</v>
      </c>
      <c r="F14" s="107">
        <v>9</v>
      </c>
      <c r="G14" s="30">
        <v>2.1791767554479417E-2</v>
      </c>
    </row>
    <row r="15" spans="1:9" x14ac:dyDescent="0.35">
      <c r="A15" s="24" t="s">
        <v>53</v>
      </c>
      <c r="B15" s="27">
        <v>4</v>
      </c>
      <c r="C15" s="30">
        <v>4.6838407494145199E-3</v>
      </c>
      <c r="D15" s="107">
        <v>3</v>
      </c>
      <c r="E15" s="30">
        <v>6.8027210884353739E-3</v>
      </c>
      <c r="F15" s="107" t="s">
        <v>40</v>
      </c>
      <c r="G15" s="30" t="s">
        <v>40</v>
      </c>
    </row>
    <row r="16" spans="1:9" x14ac:dyDescent="0.35">
      <c r="A16" s="24" t="s">
        <v>55</v>
      </c>
      <c r="B16" s="27" t="s">
        <v>40</v>
      </c>
      <c r="C16" s="30" t="s">
        <v>40</v>
      </c>
      <c r="D16" s="107" t="s">
        <v>40</v>
      </c>
      <c r="E16" s="30" t="s">
        <v>40</v>
      </c>
      <c r="F16" s="107">
        <v>0</v>
      </c>
      <c r="G16" s="30">
        <v>0</v>
      </c>
    </row>
    <row r="17" spans="1:7" x14ac:dyDescent="0.35">
      <c r="A17" s="24" t="s">
        <v>56</v>
      </c>
      <c r="B17" s="27" t="s">
        <v>40</v>
      </c>
      <c r="C17" s="30" t="s">
        <v>40</v>
      </c>
      <c r="D17" s="107" t="s">
        <v>40</v>
      </c>
      <c r="E17" s="30" t="s">
        <v>40</v>
      </c>
      <c r="F17" s="107">
        <v>0</v>
      </c>
      <c r="G17" s="30">
        <v>0</v>
      </c>
    </row>
    <row r="18" spans="1:7" x14ac:dyDescent="0.35">
      <c r="A18" s="24" t="s">
        <v>57</v>
      </c>
      <c r="B18" s="27" t="s">
        <v>40</v>
      </c>
      <c r="C18" s="30" t="s">
        <v>40</v>
      </c>
      <c r="D18" s="107" t="s">
        <v>40</v>
      </c>
      <c r="E18" s="30" t="s">
        <v>40</v>
      </c>
      <c r="F18" s="107">
        <v>0</v>
      </c>
      <c r="G18" s="30">
        <v>0</v>
      </c>
    </row>
    <row r="19" spans="1:7" x14ac:dyDescent="0.35">
      <c r="A19" s="24" t="s">
        <v>58</v>
      </c>
      <c r="B19" s="27" t="s">
        <v>40</v>
      </c>
      <c r="C19" s="30" t="s">
        <v>40</v>
      </c>
      <c r="D19" s="107">
        <v>0</v>
      </c>
      <c r="E19" s="30">
        <v>0</v>
      </c>
      <c r="F19" s="107" t="s">
        <v>40</v>
      </c>
      <c r="G19" s="30" t="s">
        <v>40</v>
      </c>
    </row>
    <row r="20" spans="1:7" x14ac:dyDescent="0.35">
      <c r="A20" s="24" t="s">
        <v>59</v>
      </c>
      <c r="B20" s="27">
        <v>4</v>
      </c>
      <c r="C20" s="30">
        <v>4.6838407494145199E-3</v>
      </c>
      <c r="D20" s="107" t="s">
        <v>40</v>
      </c>
      <c r="E20" s="30" t="s">
        <v>40</v>
      </c>
      <c r="F20" s="107">
        <v>3</v>
      </c>
      <c r="G20" s="30">
        <v>7.2639225181598066E-3</v>
      </c>
    </row>
    <row r="21" spans="1:7" x14ac:dyDescent="0.35">
      <c r="A21" s="24" t="s">
        <v>60</v>
      </c>
      <c r="B21" s="27">
        <v>35</v>
      </c>
      <c r="C21" s="30">
        <v>4.0983606557377046E-2</v>
      </c>
      <c r="D21" s="107">
        <v>17</v>
      </c>
      <c r="E21" s="30">
        <v>3.8548752834467119E-2</v>
      </c>
      <c r="F21" s="107">
        <v>18</v>
      </c>
      <c r="G21" s="30">
        <v>4.3583535108958835E-2</v>
      </c>
    </row>
    <row r="22" spans="1:7" x14ac:dyDescent="0.35">
      <c r="A22" s="24" t="s">
        <v>61</v>
      </c>
      <c r="B22" s="27">
        <v>71</v>
      </c>
      <c r="C22" s="44">
        <v>8.3138173302107723E-2</v>
      </c>
      <c r="D22" s="108">
        <v>42</v>
      </c>
      <c r="E22" s="44">
        <v>9.5238095238095233E-2</v>
      </c>
      <c r="F22" s="108">
        <v>29</v>
      </c>
      <c r="G22" s="44">
        <v>7.0217917675544791E-2</v>
      </c>
    </row>
    <row r="23" spans="1:7" x14ac:dyDescent="0.35">
      <c r="A23" s="24" t="s">
        <v>63</v>
      </c>
      <c r="B23" s="27" t="s">
        <v>40</v>
      </c>
      <c r="C23" s="30" t="s">
        <v>40</v>
      </c>
      <c r="D23" s="107">
        <v>0</v>
      </c>
      <c r="E23" s="30">
        <v>0</v>
      </c>
      <c r="F23" s="107" t="s">
        <v>40</v>
      </c>
      <c r="G23" s="30" t="s">
        <v>40</v>
      </c>
    </row>
    <row r="24" spans="1:7" x14ac:dyDescent="0.35">
      <c r="A24" s="24" t="s">
        <v>64</v>
      </c>
      <c r="B24" s="27" t="s">
        <v>40</v>
      </c>
      <c r="C24" s="30" t="s">
        <v>40</v>
      </c>
      <c r="D24" s="107">
        <v>0</v>
      </c>
      <c r="E24" s="30">
        <v>0</v>
      </c>
      <c r="F24" s="107" t="s">
        <v>40</v>
      </c>
      <c r="G24" s="30" t="s">
        <v>40</v>
      </c>
    </row>
    <row r="25" spans="1:7" x14ac:dyDescent="0.35">
      <c r="A25" s="24" t="s">
        <v>66</v>
      </c>
      <c r="B25" s="27">
        <v>18</v>
      </c>
      <c r="C25" s="30">
        <v>2.1077283372365339E-2</v>
      </c>
      <c r="D25" s="107">
        <v>10</v>
      </c>
      <c r="E25" s="30">
        <v>2.2675736961451247E-2</v>
      </c>
      <c r="F25" s="107">
        <v>8</v>
      </c>
      <c r="G25" s="30">
        <v>1.9370460048426151E-2</v>
      </c>
    </row>
    <row r="26" spans="1:7" x14ac:dyDescent="0.35">
      <c r="A26" s="24" t="s">
        <v>67</v>
      </c>
      <c r="B26" s="27">
        <v>3</v>
      </c>
      <c r="C26" s="30">
        <v>3.5128805620608899E-3</v>
      </c>
      <c r="D26" s="107" t="s">
        <v>40</v>
      </c>
      <c r="E26" s="30" t="s">
        <v>40</v>
      </c>
      <c r="F26" s="107" t="s">
        <v>40</v>
      </c>
      <c r="G26" s="30" t="s">
        <v>40</v>
      </c>
    </row>
    <row r="27" spans="1:7" x14ac:dyDescent="0.35">
      <c r="A27" s="24" t="s">
        <v>69</v>
      </c>
      <c r="B27" s="27">
        <v>23</v>
      </c>
      <c r="C27" s="30">
        <v>2.6932084309133488E-2</v>
      </c>
      <c r="D27" s="107">
        <v>10</v>
      </c>
      <c r="E27" s="30">
        <v>2.2675736961451247E-2</v>
      </c>
      <c r="F27" s="107">
        <v>13</v>
      </c>
      <c r="G27" s="30">
        <v>3.1476997578692496E-2</v>
      </c>
    </row>
    <row r="28" spans="1:7" x14ac:dyDescent="0.35">
      <c r="A28" s="24" t="s">
        <v>70</v>
      </c>
      <c r="B28" s="27">
        <v>14</v>
      </c>
      <c r="C28" s="30">
        <v>1.6393442622950821E-2</v>
      </c>
      <c r="D28" s="107">
        <v>8</v>
      </c>
      <c r="E28" s="30">
        <v>1.8140589569160998E-2</v>
      </c>
      <c r="F28" s="107">
        <v>6</v>
      </c>
      <c r="G28" s="30">
        <v>1.4527845036319613E-2</v>
      </c>
    </row>
    <row r="29" spans="1:7" x14ac:dyDescent="0.35">
      <c r="A29" s="24" t="s">
        <v>71</v>
      </c>
      <c r="B29" s="27" t="s">
        <v>40</v>
      </c>
      <c r="C29" s="30" t="s">
        <v>40</v>
      </c>
      <c r="D29" s="107">
        <v>0</v>
      </c>
      <c r="E29" s="30">
        <v>0</v>
      </c>
      <c r="F29" s="107" t="s">
        <v>40</v>
      </c>
      <c r="G29" s="30" t="s">
        <v>40</v>
      </c>
    </row>
    <row r="30" spans="1:7" x14ac:dyDescent="0.35">
      <c r="A30" s="24" t="s">
        <v>74</v>
      </c>
      <c r="B30" s="27" t="s">
        <v>40</v>
      </c>
      <c r="C30" s="30" t="s">
        <v>40</v>
      </c>
      <c r="D30" s="107" t="s">
        <v>40</v>
      </c>
      <c r="E30" s="30" t="s">
        <v>40</v>
      </c>
      <c r="F30" s="107" t="s">
        <v>40</v>
      </c>
      <c r="G30" s="30" t="s">
        <v>40</v>
      </c>
    </row>
    <row r="31" spans="1:7" x14ac:dyDescent="0.35">
      <c r="A31" s="24" t="s">
        <v>75</v>
      </c>
      <c r="B31" s="27" t="s">
        <v>40</v>
      </c>
      <c r="C31" s="30" t="s">
        <v>40</v>
      </c>
      <c r="D31" s="107">
        <v>0</v>
      </c>
      <c r="E31" s="30">
        <v>0</v>
      </c>
      <c r="F31" s="107" t="s">
        <v>40</v>
      </c>
      <c r="G31" s="30" t="s">
        <v>40</v>
      </c>
    </row>
    <row r="32" spans="1:7" x14ac:dyDescent="0.35">
      <c r="A32" s="24" t="s">
        <v>76</v>
      </c>
      <c r="B32" s="27">
        <v>3</v>
      </c>
      <c r="C32" s="30">
        <v>3.5128805620608899E-3</v>
      </c>
      <c r="D32" s="107" t="s">
        <v>40</v>
      </c>
      <c r="E32" s="30" t="s">
        <v>40</v>
      </c>
      <c r="F32" s="107" t="s">
        <v>40</v>
      </c>
      <c r="G32" s="30" t="s">
        <v>40</v>
      </c>
    </row>
    <row r="33" spans="1:7" x14ac:dyDescent="0.35">
      <c r="A33" s="24" t="s">
        <v>77</v>
      </c>
      <c r="B33" s="27" t="s">
        <v>40</v>
      </c>
      <c r="C33" s="30" t="s">
        <v>40</v>
      </c>
      <c r="D33" s="107" t="s">
        <v>40</v>
      </c>
      <c r="E33" s="30" t="s">
        <v>40</v>
      </c>
      <c r="F33" s="107">
        <v>0</v>
      </c>
      <c r="G33" s="30">
        <v>0</v>
      </c>
    </row>
    <row r="34" spans="1:7" x14ac:dyDescent="0.35">
      <c r="A34" s="24" t="s">
        <v>79</v>
      </c>
      <c r="B34" s="27">
        <v>4</v>
      </c>
      <c r="C34" s="30">
        <v>4.6838407494145199E-3</v>
      </c>
      <c r="D34" s="107" t="s">
        <v>40</v>
      </c>
      <c r="E34" s="30" t="s">
        <v>40</v>
      </c>
      <c r="F34" s="107" t="s">
        <v>40</v>
      </c>
      <c r="G34" s="30" t="s">
        <v>40</v>
      </c>
    </row>
    <row r="35" spans="1:7" x14ac:dyDescent="0.35">
      <c r="A35" s="24" t="s">
        <v>80</v>
      </c>
      <c r="B35" s="27" t="s">
        <v>40</v>
      </c>
      <c r="C35" s="30" t="s">
        <v>40</v>
      </c>
      <c r="D35" s="107">
        <v>0</v>
      </c>
      <c r="E35" s="30">
        <v>0</v>
      </c>
      <c r="F35" s="107" t="s">
        <v>40</v>
      </c>
      <c r="G35" s="30" t="s">
        <v>40</v>
      </c>
    </row>
    <row r="36" spans="1:7" x14ac:dyDescent="0.35">
      <c r="A36" s="24" t="s">
        <v>82</v>
      </c>
      <c r="B36" s="27" t="s">
        <v>40</v>
      </c>
      <c r="C36" s="30" t="s">
        <v>40</v>
      </c>
      <c r="D36" s="107" t="s">
        <v>40</v>
      </c>
      <c r="E36" s="30" t="s">
        <v>40</v>
      </c>
      <c r="F36" s="107">
        <v>0</v>
      </c>
      <c r="G36" s="30">
        <v>0</v>
      </c>
    </row>
    <row r="37" spans="1:7" x14ac:dyDescent="0.35">
      <c r="A37" s="24" t="s">
        <v>83</v>
      </c>
      <c r="B37" s="27" t="s">
        <v>40</v>
      </c>
      <c r="C37" s="30" t="s">
        <v>40</v>
      </c>
      <c r="D37" s="107">
        <v>0</v>
      </c>
      <c r="E37" s="30">
        <v>0</v>
      </c>
      <c r="F37" s="107" t="s">
        <v>40</v>
      </c>
      <c r="G37" s="30" t="s">
        <v>40</v>
      </c>
    </row>
    <row r="38" spans="1:7" x14ac:dyDescent="0.35">
      <c r="A38" s="24" t="s">
        <v>84</v>
      </c>
      <c r="B38" s="27">
        <v>14</v>
      </c>
      <c r="C38" s="30">
        <v>1.6393442622950821E-2</v>
      </c>
      <c r="D38" s="107">
        <v>5</v>
      </c>
      <c r="E38" s="30">
        <v>1.1337868480725623E-2</v>
      </c>
      <c r="F38" s="107">
        <v>9</v>
      </c>
      <c r="G38" s="30">
        <v>2.1791767554479417E-2</v>
      </c>
    </row>
    <row r="39" spans="1:7" x14ac:dyDescent="0.35">
      <c r="A39" s="24" t="s">
        <v>86</v>
      </c>
      <c r="B39" s="27" t="s">
        <v>40</v>
      </c>
      <c r="C39" s="30" t="s">
        <v>40</v>
      </c>
      <c r="D39" s="107">
        <v>0</v>
      </c>
      <c r="E39" s="30">
        <v>0</v>
      </c>
      <c r="F39" s="107" t="s">
        <v>40</v>
      </c>
      <c r="G39" s="30" t="s">
        <v>40</v>
      </c>
    </row>
    <row r="40" spans="1:7" x14ac:dyDescent="0.35">
      <c r="A40" s="24" t="s">
        <v>87</v>
      </c>
      <c r="B40" s="27">
        <v>10</v>
      </c>
      <c r="C40" s="30">
        <v>1.1709601873536301E-2</v>
      </c>
      <c r="D40" s="107">
        <v>5</v>
      </c>
      <c r="E40" s="30">
        <v>1.1337868480725623E-2</v>
      </c>
      <c r="F40" s="107">
        <v>5</v>
      </c>
      <c r="G40" s="30">
        <v>1.2106537530266344E-2</v>
      </c>
    </row>
    <row r="41" spans="1:7" x14ac:dyDescent="0.35">
      <c r="A41" s="24" t="s">
        <v>90</v>
      </c>
      <c r="B41" s="27">
        <v>3</v>
      </c>
      <c r="C41" s="30">
        <v>3.5128805620608899E-3</v>
      </c>
      <c r="D41" s="107" t="s">
        <v>40</v>
      </c>
      <c r="E41" s="30" t="s">
        <v>40</v>
      </c>
      <c r="F41" s="107" t="s">
        <v>40</v>
      </c>
      <c r="G41" s="30" t="s">
        <v>40</v>
      </c>
    </row>
    <row r="42" spans="1:7" x14ac:dyDescent="0.35">
      <c r="A42" s="24" t="s">
        <v>92</v>
      </c>
      <c r="B42" s="27">
        <v>14</v>
      </c>
      <c r="C42" s="30">
        <v>1.6393442622950821E-2</v>
      </c>
      <c r="D42" s="107">
        <v>8</v>
      </c>
      <c r="E42" s="30">
        <v>1.8140589569160998E-2</v>
      </c>
      <c r="F42" s="107">
        <v>6</v>
      </c>
      <c r="G42" s="30">
        <v>1.4527845036319613E-2</v>
      </c>
    </row>
    <row r="43" spans="1:7" x14ac:dyDescent="0.35">
      <c r="A43" s="24" t="s">
        <v>93</v>
      </c>
      <c r="B43" s="27" t="s">
        <v>40</v>
      </c>
      <c r="C43" s="30" t="s">
        <v>40</v>
      </c>
      <c r="D43" s="107" t="s">
        <v>40</v>
      </c>
      <c r="E43" s="30" t="s">
        <v>40</v>
      </c>
      <c r="F43" s="107">
        <v>0</v>
      </c>
      <c r="G43" s="30">
        <v>0</v>
      </c>
    </row>
    <row r="44" spans="1:7" x14ac:dyDescent="0.35">
      <c r="A44" s="24" t="s">
        <v>99</v>
      </c>
      <c r="B44" s="27" t="s">
        <v>40</v>
      </c>
      <c r="C44" s="30" t="s">
        <v>40</v>
      </c>
      <c r="D44" s="107">
        <v>0</v>
      </c>
      <c r="E44" s="30">
        <v>0</v>
      </c>
      <c r="F44" s="107" t="s">
        <v>40</v>
      </c>
      <c r="G44" s="30" t="s">
        <v>40</v>
      </c>
    </row>
    <row r="45" spans="1:7" x14ac:dyDescent="0.35">
      <c r="A45" s="24" t="s">
        <v>100</v>
      </c>
      <c r="B45" s="27" t="s">
        <v>40</v>
      </c>
      <c r="C45" s="30" t="s">
        <v>40</v>
      </c>
      <c r="D45" s="107" t="s">
        <v>40</v>
      </c>
      <c r="E45" s="30" t="s">
        <v>40</v>
      </c>
      <c r="F45" s="107">
        <v>0</v>
      </c>
      <c r="G45" s="30">
        <v>0</v>
      </c>
    </row>
    <row r="46" spans="1:7" x14ac:dyDescent="0.35">
      <c r="A46" s="24" t="s">
        <v>103</v>
      </c>
      <c r="B46" s="27" t="s">
        <v>40</v>
      </c>
      <c r="C46" s="30" t="s">
        <v>40</v>
      </c>
      <c r="D46" s="107" t="s">
        <v>40</v>
      </c>
      <c r="E46" s="30" t="s">
        <v>40</v>
      </c>
      <c r="F46" s="107">
        <v>0</v>
      </c>
      <c r="G46" s="30">
        <v>0</v>
      </c>
    </row>
    <row r="47" spans="1:7" x14ac:dyDescent="0.35">
      <c r="A47" s="24" t="s">
        <v>104</v>
      </c>
      <c r="B47" s="27">
        <v>0</v>
      </c>
      <c r="C47" s="30">
        <v>0</v>
      </c>
      <c r="D47" s="107">
        <v>0</v>
      </c>
      <c r="E47" s="30">
        <v>0</v>
      </c>
      <c r="F47" s="107">
        <v>0</v>
      </c>
      <c r="G47" s="30">
        <v>0</v>
      </c>
    </row>
    <row r="48" spans="1:7" x14ac:dyDescent="0.35">
      <c r="A48" s="24" t="s">
        <v>105</v>
      </c>
      <c r="B48" s="27">
        <v>7</v>
      </c>
      <c r="C48" s="30">
        <v>8.1967213114754103E-3</v>
      </c>
      <c r="D48" s="107">
        <v>5</v>
      </c>
      <c r="E48" s="30">
        <v>1.1337868480725623E-2</v>
      </c>
      <c r="F48" s="107" t="s">
        <v>40</v>
      </c>
      <c r="G48" s="30" t="s">
        <v>40</v>
      </c>
    </row>
    <row r="49" spans="1:7" x14ac:dyDescent="0.35">
      <c r="A49" s="24" t="s">
        <v>106</v>
      </c>
      <c r="B49" s="27">
        <v>3</v>
      </c>
      <c r="C49" s="30">
        <v>3.5128805620608899E-3</v>
      </c>
      <c r="D49" s="107" t="s">
        <v>40</v>
      </c>
      <c r="E49" s="30" t="s">
        <v>40</v>
      </c>
      <c r="F49" s="107" t="s">
        <v>40</v>
      </c>
      <c r="G49" s="30" t="s">
        <v>40</v>
      </c>
    </row>
    <row r="50" spans="1:7" x14ac:dyDescent="0.35">
      <c r="A50" s="24" t="s">
        <v>107</v>
      </c>
      <c r="B50" s="27">
        <v>116</v>
      </c>
      <c r="C50" s="44">
        <v>0.13583138173302109</v>
      </c>
      <c r="D50" s="108">
        <v>54</v>
      </c>
      <c r="E50" s="44">
        <v>0.12244897959183673</v>
      </c>
      <c r="F50" s="108">
        <v>62</v>
      </c>
      <c r="G50" s="44">
        <v>0.15012106537530268</v>
      </c>
    </row>
    <row r="51" spans="1:7" x14ac:dyDescent="0.35">
      <c r="A51" s="24" t="s">
        <v>109</v>
      </c>
      <c r="B51" s="27" t="s">
        <v>40</v>
      </c>
      <c r="C51" s="30" t="s">
        <v>40</v>
      </c>
      <c r="D51" s="107" t="s">
        <v>40</v>
      </c>
      <c r="E51" s="30" t="s">
        <v>40</v>
      </c>
      <c r="F51" s="107">
        <v>0</v>
      </c>
      <c r="G51" s="30">
        <v>0</v>
      </c>
    </row>
    <row r="52" spans="1:7" x14ac:dyDescent="0.35">
      <c r="A52" s="24" t="s">
        <v>111</v>
      </c>
      <c r="B52" s="27" t="s">
        <v>40</v>
      </c>
      <c r="C52" s="30" t="s">
        <v>40</v>
      </c>
      <c r="D52" s="107" t="s">
        <v>40</v>
      </c>
      <c r="E52" s="30" t="s">
        <v>40</v>
      </c>
      <c r="F52" s="107">
        <v>0</v>
      </c>
      <c r="G52" s="30">
        <v>0</v>
      </c>
    </row>
    <row r="53" spans="1:7" x14ac:dyDescent="0.35">
      <c r="A53" s="24" t="s">
        <v>112</v>
      </c>
      <c r="B53" s="27">
        <v>14</v>
      </c>
      <c r="C53" s="30">
        <v>1.6393442622950821E-2</v>
      </c>
      <c r="D53" s="107">
        <v>8</v>
      </c>
      <c r="E53" s="30">
        <v>1.8140589569160998E-2</v>
      </c>
      <c r="F53" s="107">
        <v>6</v>
      </c>
      <c r="G53" s="30">
        <v>1.4527845036319613E-2</v>
      </c>
    </row>
    <row r="54" spans="1:7" x14ac:dyDescent="0.35">
      <c r="A54" s="24" t="s">
        <v>113</v>
      </c>
      <c r="B54" s="27">
        <v>8</v>
      </c>
      <c r="C54" s="30">
        <v>9.3676814988290398E-3</v>
      </c>
      <c r="D54" s="107">
        <v>5</v>
      </c>
      <c r="E54" s="30">
        <v>1.1337868480725623E-2</v>
      </c>
      <c r="F54" s="107">
        <v>3</v>
      </c>
      <c r="G54" s="30">
        <v>7.2639225181598066E-3</v>
      </c>
    </row>
    <row r="55" spans="1:7" x14ac:dyDescent="0.35">
      <c r="A55" s="24" t="s">
        <v>114</v>
      </c>
      <c r="B55" s="27" t="s">
        <v>40</v>
      </c>
      <c r="C55" s="30" t="s">
        <v>40</v>
      </c>
      <c r="D55" s="107" t="s">
        <v>40</v>
      </c>
      <c r="E55" s="30" t="s">
        <v>40</v>
      </c>
      <c r="F55" s="107">
        <v>0</v>
      </c>
      <c r="G55" s="30">
        <v>0</v>
      </c>
    </row>
    <row r="56" spans="1:7" x14ac:dyDescent="0.35">
      <c r="A56" s="24" t="s">
        <v>115</v>
      </c>
      <c r="B56" s="27">
        <v>30</v>
      </c>
      <c r="C56" s="30">
        <v>3.5128805620608897E-2</v>
      </c>
      <c r="D56" s="107">
        <v>15</v>
      </c>
      <c r="E56" s="30">
        <v>3.4013605442176874E-2</v>
      </c>
      <c r="F56" s="107">
        <v>15</v>
      </c>
      <c r="G56" s="30">
        <v>3.6319612590799029E-2</v>
      </c>
    </row>
    <row r="57" spans="1:7" x14ac:dyDescent="0.35">
      <c r="A57" s="24" t="s">
        <v>116</v>
      </c>
      <c r="B57" s="27">
        <v>22</v>
      </c>
      <c r="C57" s="30">
        <v>2.576112412177986E-2</v>
      </c>
      <c r="D57" s="107">
        <v>13</v>
      </c>
      <c r="E57" s="30">
        <v>2.9478458049886622E-2</v>
      </c>
      <c r="F57" s="107">
        <v>9</v>
      </c>
      <c r="G57" s="30">
        <v>2.1791767554479417E-2</v>
      </c>
    </row>
    <row r="58" spans="1:7" x14ac:dyDescent="0.35">
      <c r="A58" s="24" t="s">
        <v>117</v>
      </c>
      <c r="B58" s="27" t="s">
        <v>40</v>
      </c>
      <c r="C58" s="30" t="s">
        <v>40</v>
      </c>
      <c r="D58" s="107">
        <v>0</v>
      </c>
      <c r="E58" s="30">
        <v>0</v>
      </c>
      <c r="F58" s="107" t="s">
        <v>40</v>
      </c>
      <c r="G58" s="30" t="s">
        <v>40</v>
      </c>
    </row>
    <row r="59" spans="1:7" x14ac:dyDescent="0.35">
      <c r="A59" s="24" t="s">
        <v>118</v>
      </c>
      <c r="B59" s="27">
        <v>4</v>
      </c>
      <c r="C59" s="30">
        <v>4.6838407494145199E-3</v>
      </c>
      <c r="D59" s="107">
        <v>4</v>
      </c>
      <c r="E59" s="30">
        <v>9.0702947845804991E-3</v>
      </c>
      <c r="F59" s="107">
        <v>0</v>
      </c>
      <c r="G59" s="30">
        <v>0</v>
      </c>
    </row>
    <row r="60" spans="1:7" x14ac:dyDescent="0.35">
      <c r="A60" s="24" t="s">
        <v>119</v>
      </c>
      <c r="B60" s="27">
        <v>7</v>
      </c>
      <c r="C60" s="30">
        <v>8.1967213114754103E-3</v>
      </c>
      <c r="D60" s="107">
        <v>3</v>
      </c>
      <c r="E60" s="30">
        <v>6.8027210884353739E-3</v>
      </c>
      <c r="F60" s="107">
        <v>4</v>
      </c>
      <c r="G60" s="30">
        <v>9.6852300242130755E-3</v>
      </c>
    </row>
    <row r="61" spans="1:7" x14ac:dyDescent="0.35">
      <c r="A61" s="24" t="s">
        <v>120</v>
      </c>
      <c r="B61" s="27" t="s">
        <v>40</v>
      </c>
      <c r="C61" s="30" t="s">
        <v>40</v>
      </c>
      <c r="D61" s="107">
        <v>0</v>
      </c>
      <c r="E61" s="30">
        <v>0</v>
      </c>
      <c r="F61" s="107" t="s">
        <v>40</v>
      </c>
      <c r="G61" s="30" t="s">
        <v>40</v>
      </c>
    </row>
    <row r="62" spans="1:7" x14ac:dyDescent="0.35">
      <c r="A62" s="24" t="s">
        <v>121</v>
      </c>
      <c r="B62" s="27">
        <v>147</v>
      </c>
      <c r="C62" s="44">
        <v>0.1721311475409836</v>
      </c>
      <c r="D62" s="108">
        <v>79</v>
      </c>
      <c r="E62" s="44">
        <v>0.17913832199546487</v>
      </c>
      <c r="F62" s="108">
        <v>68</v>
      </c>
      <c r="G62" s="44">
        <v>0.16464891041162227</v>
      </c>
    </row>
    <row r="63" spans="1:7" x14ac:dyDescent="0.35">
      <c r="A63" s="21" t="s">
        <v>122</v>
      </c>
      <c r="B63" s="28">
        <v>9</v>
      </c>
      <c r="C63" s="30">
        <v>1.0538641686182669E-2</v>
      </c>
      <c r="D63" s="107">
        <v>4</v>
      </c>
      <c r="E63" s="30">
        <v>9.0702947845804991E-3</v>
      </c>
      <c r="F63" s="107">
        <v>5</v>
      </c>
      <c r="G63" s="30">
        <v>1.2106537530266344E-2</v>
      </c>
    </row>
    <row r="64" spans="1:7" x14ac:dyDescent="0.35">
      <c r="A64" s="24" t="s">
        <v>124</v>
      </c>
      <c r="B64" s="27">
        <v>36</v>
      </c>
      <c r="C64" s="30">
        <v>4.2154566744730677E-2</v>
      </c>
      <c r="D64" s="107">
        <v>16</v>
      </c>
      <c r="E64" s="30">
        <v>3.6281179138321996E-2</v>
      </c>
      <c r="F64" s="107">
        <v>20</v>
      </c>
      <c r="G64" s="30">
        <v>4.8426150121065374E-2</v>
      </c>
    </row>
    <row r="65" spans="1:7" x14ac:dyDescent="0.35">
      <c r="A65" s="24" t="s">
        <v>127</v>
      </c>
      <c r="B65" s="27" t="s">
        <v>40</v>
      </c>
      <c r="C65" s="30" t="s">
        <v>40</v>
      </c>
      <c r="D65" s="107">
        <v>0</v>
      </c>
      <c r="E65" s="30">
        <v>0</v>
      </c>
      <c r="F65" s="107" t="s">
        <v>40</v>
      </c>
      <c r="G65" s="30" t="s">
        <v>40</v>
      </c>
    </row>
    <row r="66" spans="1:7" x14ac:dyDescent="0.35">
      <c r="A66" s="24" t="s">
        <v>129</v>
      </c>
      <c r="B66" s="27">
        <v>3</v>
      </c>
      <c r="C66" s="30">
        <v>3.5128805620608899E-3</v>
      </c>
      <c r="D66" s="107" t="s">
        <v>40</v>
      </c>
      <c r="E66" s="30" t="s">
        <v>40</v>
      </c>
      <c r="F66" s="107" t="s">
        <v>40</v>
      </c>
      <c r="G66" s="30" t="s">
        <v>40</v>
      </c>
    </row>
    <row r="67" spans="1:7" x14ac:dyDescent="0.35">
      <c r="A67" s="24" t="s">
        <v>132</v>
      </c>
      <c r="B67" s="27" t="s">
        <v>40</v>
      </c>
      <c r="C67" s="30" t="s">
        <v>40</v>
      </c>
      <c r="D67" s="107" t="s">
        <v>40</v>
      </c>
      <c r="E67" s="30" t="s">
        <v>40</v>
      </c>
      <c r="F67" s="107">
        <v>0</v>
      </c>
      <c r="G67" s="30">
        <v>0</v>
      </c>
    </row>
    <row r="68" spans="1:7" x14ac:dyDescent="0.35">
      <c r="A68" s="24" t="s">
        <v>133</v>
      </c>
      <c r="B68" s="27" t="s">
        <v>40</v>
      </c>
      <c r="C68" s="30" t="s">
        <v>40</v>
      </c>
      <c r="D68" s="107" t="s">
        <v>40</v>
      </c>
      <c r="E68" s="30" t="s">
        <v>40</v>
      </c>
      <c r="F68" s="107">
        <v>0</v>
      </c>
      <c r="G68" s="30">
        <v>0</v>
      </c>
    </row>
    <row r="69" spans="1:7" x14ac:dyDescent="0.35">
      <c r="A69" s="24" t="s">
        <v>136</v>
      </c>
      <c r="B69" s="27" t="s">
        <v>40</v>
      </c>
      <c r="C69" s="30" t="s">
        <v>40</v>
      </c>
      <c r="D69" s="107">
        <v>0</v>
      </c>
      <c r="E69" s="30">
        <v>0</v>
      </c>
      <c r="F69" s="107" t="s">
        <v>40</v>
      </c>
      <c r="G69" s="30" t="s">
        <v>40</v>
      </c>
    </row>
    <row r="70" spans="1:7" x14ac:dyDescent="0.35">
      <c r="A70" s="24" t="s">
        <v>137</v>
      </c>
      <c r="B70" s="27" t="s">
        <v>40</v>
      </c>
      <c r="C70" s="30" t="s">
        <v>40</v>
      </c>
      <c r="D70" s="107" t="s">
        <v>40</v>
      </c>
      <c r="E70" s="30" t="s">
        <v>40</v>
      </c>
      <c r="F70" s="107">
        <v>0</v>
      </c>
      <c r="G70" s="30">
        <v>0</v>
      </c>
    </row>
    <row r="71" spans="1:7" x14ac:dyDescent="0.35">
      <c r="A71" s="24" t="s">
        <v>138</v>
      </c>
      <c r="B71" s="27">
        <v>11</v>
      </c>
      <c r="C71" s="30">
        <v>1.288056206088993E-2</v>
      </c>
      <c r="D71" s="107">
        <v>7</v>
      </c>
      <c r="E71" s="30">
        <v>1.5873015873015872E-2</v>
      </c>
      <c r="F71" s="107">
        <v>4</v>
      </c>
      <c r="G71" s="30">
        <v>9.6852300242130755E-3</v>
      </c>
    </row>
    <row r="72" spans="1:7" x14ac:dyDescent="0.35">
      <c r="A72" s="24" t="s">
        <v>140</v>
      </c>
      <c r="B72" s="27">
        <v>4</v>
      </c>
      <c r="C72" s="30">
        <v>4.6838407494145199E-3</v>
      </c>
      <c r="D72" s="107">
        <v>3</v>
      </c>
      <c r="E72" s="30">
        <v>6.8027210884353739E-3</v>
      </c>
      <c r="F72" s="107" t="s">
        <v>40</v>
      </c>
      <c r="G72" s="30" t="s">
        <v>40</v>
      </c>
    </row>
    <row r="73" spans="1:7" x14ac:dyDescent="0.35">
      <c r="A73" s="24" t="s">
        <v>141</v>
      </c>
      <c r="B73" s="27">
        <v>6</v>
      </c>
      <c r="C73" s="30">
        <v>7.0257611241217799E-3</v>
      </c>
      <c r="D73" s="107" t="s">
        <v>40</v>
      </c>
      <c r="E73" s="30" t="s">
        <v>40</v>
      </c>
      <c r="F73" s="107">
        <v>4</v>
      </c>
      <c r="G73" s="30">
        <v>9.6852300242130755E-3</v>
      </c>
    </row>
    <row r="74" spans="1:7" x14ac:dyDescent="0.35">
      <c r="A74" s="24" t="s">
        <v>142</v>
      </c>
      <c r="B74" s="27">
        <v>8</v>
      </c>
      <c r="C74" s="30">
        <v>9.3676814988290398E-3</v>
      </c>
      <c r="D74" s="107">
        <v>5</v>
      </c>
      <c r="E74" s="30">
        <v>1.1337868480725623E-2</v>
      </c>
      <c r="F74" s="107">
        <v>3</v>
      </c>
      <c r="G74" s="30">
        <v>7.2639225181598066E-3</v>
      </c>
    </row>
    <row r="75" spans="1:7" x14ac:dyDescent="0.35">
      <c r="A75" s="24" t="s">
        <v>143</v>
      </c>
      <c r="B75" s="27">
        <v>6</v>
      </c>
      <c r="C75" s="30">
        <v>7.0257611241217799E-3</v>
      </c>
      <c r="D75" s="107">
        <v>5</v>
      </c>
      <c r="E75" s="30">
        <v>1.1337868480725623E-2</v>
      </c>
      <c r="F75" s="107" t="s">
        <v>40</v>
      </c>
      <c r="G75" s="30" t="s">
        <v>40</v>
      </c>
    </row>
    <row r="76" spans="1:7" x14ac:dyDescent="0.35">
      <c r="A76" s="24" t="s">
        <v>144</v>
      </c>
      <c r="B76" s="27" t="s">
        <v>40</v>
      </c>
      <c r="C76" s="30" t="s">
        <v>40</v>
      </c>
      <c r="D76" s="107" t="s">
        <v>40</v>
      </c>
      <c r="E76" s="30" t="s">
        <v>40</v>
      </c>
      <c r="F76" s="107">
        <v>0</v>
      </c>
      <c r="G76" s="30">
        <v>0</v>
      </c>
    </row>
    <row r="77" spans="1:7" x14ac:dyDescent="0.35">
      <c r="A77" s="24" t="s">
        <v>145</v>
      </c>
      <c r="B77" s="27">
        <v>100</v>
      </c>
      <c r="C77" s="44">
        <v>0.117096018735363</v>
      </c>
      <c r="D77" s="108">
        <v>52</v>
      </c>
      <c r="E77" s="44">
        <v>0.11791383219954649</v>
      </c>
      <c r="F77" s="108">
        <v>48</v>
      </c>
      <c r="G77" s="44">
        <v>0.11622276029055691</v>
      </c>
    </row>
    <row r="78" spans="1:7" x14ac:dyDescent="0.35">
      <c r="A78" s="64" t="s">
        <v>178</v>
      </c>
    </row>
    <row r="79" spans="1:7" x14ac:dyDescent="0.35">
      <c r="A79" s="65" t="s">
        <v>13</v>
      </c>
    </row>
  </sheetData>
  <hyperlinks>
    <hyperlink ref="I1" location="Índice!A1" display="Regresar al Índice" xr:uid="{9B008F49-7966-4320-8625-7F25596FA3A1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"/>
  <sheetViews>
    <sheetView workbookViewId="0">
      <selection activeCell="I1" sqref="I1"/>
    </sheetView>
  </sheetViews>
  <sheetFormatPr baseColWidth="10" defaultRowHeight="14.5" x14ac:dyDescent="0.35"/>
  <cols>
    <col min="1" max="1" width="24.453125" style="7" customWidth="1"/>
    <col min="2" max="2" width="14.7265625" style="7" bestFit="1" customWidth="1"/>
    <col min="3" max="16384" width="10.90625" style="7"/>
  </cols>
  <sheetData>
    <row r="1" spans="1:14" ht="15.5" x14ac:dyDescent="0.35">
      <c r="A1" s="19" t="s">
        <v>163</v>
      </c>
      <c r="I1" s="119" t="s">
        <v>184</v>
      </c>
    </row>
    <row r="2" spans="1:14" ht="15.5" x14ac:dyDescent="0.35">
      <c r="A2" s="19"/>
    </row>
    <row r="3" spans="1:14" ht="15.5" x14ac:dyDescent="0.35">
      <c r="A3" s="19"/>
    </row>
    <row r="5" spans="1:14" x14ac:dyDescent="0.35">
      <c r="A5" s="51"/>
      <c r="B5" s="83" t="s">
        <v>27</v>
      </c>
      <c r="C5" s="83" t="s">
        <v>34</v>
      </c>
      <c r="D5" s="83" t="s">
        <v>28</v>
      </c>
      <c r="E5" s="83" t="s">
        <v>34</v>
      </c>
      <c r="F5" s="83" t="s">
        <v>29</v>
      </c>
      <c r="G5" s="83" t="s">
        <v>34</v>
      </c>
      <c r="H5" s="51"/>
      <c r="I5" s="51"/>
      <c r="K5" s="51"/>
      <c r="L5" s="51"/>
      <c r="M5" s="51"/>
      <c r="N5" s="51"/>
    </row>
    <row r="6" spans="1:14" x14ac:dyDescent="0.35">
      <c r="A6" s="56" t="s">
        <v>27</v>
      </c>
      <c r="B6" s="101">
        <v>854</v>
      </c>
      <c r="C6" s="72">
        <v>1</v>
      </c>
      <c r="D6" s="101">
        <v>441</v>
      </c>
      <c r="E6" s="72">
        <v>1</v>
      </c>
      <c r="F6" s="101">
        <v>413</v>
      </c>
      <c r="G6" s="18">
        <v>1</v>
      </c>
      <c r="H6" s="85"/>
      <c r="I6" s="85"/>
      <c r="J6" s="85"/>
      <c r="K6" s="85"/>
      <c r="L6" s="85"/>
      <c r="M6" s="85"/>
      <c r="N6" s="85"/>
    </row>
    <row r="7" spans="1:14" x14ac:dyDescent="0.35">
      <c r="A7" s="86" t="s">
        <v>30</v>
      </c>
      <c r="B7" s="102">
        <v>722</v>
      </c>
      <c r="C7" s="63">
        <v>0.84543325526932089</v>
      </c>
      <c r="D7" s="103">
        <v>382</v>
      </c>
      <c r="E7" s="63">
        <v>0.86621315192743764</v>
      </c>
      <c r="F7" s="103">
        <v>340</v>
      </c>
      <c r="G7" s="44">
        <v>0.82324455205811142</v>
      </c>
    </row>
    <row r="8" spans="1:14" x14ac:dyDescent="0.35">
      <c r="A8" s="86" t="s">
        <v>31</v>
      </c>
      <c r="B8" s="102">
        <v>132</v>
      </c>
      <c r="C8" s="61">
        <v>0.15456674473067916</v>
      </c>
      <c r="D8" s="104">
        <v>59</v>
      </c>
      <c r="E8" s="61">
        <v>0.13378684807256236</v>
      </c>
      <c r="F8" s="104">
        <v>73</v>
      </c>
      <c r="G8" s="30">
        <v>0.17675544794188863</v>
      </c>
    </row>
    <row r="9" spans="1:14" x14ac:dyDescent="0.35">
      <c r="A9" s="86" t="s">
        <v>166</v>
      </c>
      <c r="B9" s="102">
        <v>117</v>
      </c>
      <c r="C9" s="61">
        <v>0.13700234192037472</v>
      </c>
      <c r="D9" s="104">
        <v>54</v>
      </c>
      <c r="E9" s="61">
        <v>0.12244897959183673</v>
      </c>
      <c r="F9" s="104">
        <v>63</v>
      </c>
      <c r="G9" s="30">
        <v>0.15254237288135594</v>
      </c>
    </row>
    <row r="10" spans="1:14" x14ac:dyDescent="0.35">
      <c r="A10" s="86" t="s">
        <v>167</v>
      </c>
      <c r="B10" s="102">
        <v>15</v>
      </c>
      <c r="C10" s="61">
        <v>1.7564402810304448E-2</v>
      </c>
      <c r="D10" s="104">
        <v>5</v>
      </c>
      <c r="E10" s="61">
        <v>1.1337868480725623E-2</v>
      </c>
      <c r="F10" s="104">
        <v>10</v>
      </c>
      <c r="G10" s="30">
        <v>2.4213075060532687E-2</v>
      </c>
    </row>
    <row r="11" spans="1:14" x14ac:dyDescent="0.35">
      <c r="A11" s="64" t="s">
        <v>178</v>
      </c>
    </row>
    <row r="12" spans="1:14" x14ac:dyDescent="0.35">
      <c r="A12" s="65" t="s">
        <v>13</v>
      </c>
    </row>
  </sheetData>
  <hyperlinks>
    <hyperlink ref="I1" location="Índice!A1" display="Regresar al Índice" xr:uid="{DC71D159-49B4-4B37-91C1-C5BCF43B3A77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6"/>
  <sheetViews>
    <sheetView zoomScale="85" zoomScaleNormal="85" workbookViewId="0">
      <selection activeCell="I1" sqref="I1"/>
    </sheetView>
  </sheetViews>
  <sheetFormatPr baseColWidth="10" defaultRowHeight="14.5" x14ac:dyDescent="0.35"/>
  <cols>
    <col min="1" max="1" width="31.08984375" style="7" customWidth="1"/>
    <col min="2" max="2" width="13.7265625" style="8" bestFit="1" customWidth="1"/>
    <col min="3" max="3" width="13.7265625" style="9" customWidth="1"/>
    <col min="4" max="4" width="11.453125" style="8"/>
    <col min="5" max="5" width="11.453125" style="9"/>
    <col min="6" max="6" width="11.453125" style="8"/>
    <col min="7" max="7" width="11.453125" style="9"/>
    <col min="8" max="16384" width="10.90625" style="7"/>
  </cols>
  <sheetData>
    <row r="1" spans="1:9" s="19" customFormat="1" ht="15.5" x14ac:dyDescent="0.35">
      <c r="A1" s="19" t="s">
        <v>158</v>
      </c>
      <c r="I1" s="119" t="s">
        <v>184</v>
      </c>
    </row>
    <row r="2" spans="1:9" s="19" customFormat="1" ht="15.5" x14ac:dyDescent="0.35"/>
    <row r="5" spans="1:9" x14ac:dyDescent="0.35">
      <c r="A5" s="88"/>
      <c r="B5" s="89" t="s">
        <v>27</v>
      </c>
      <c r="C5" s="90" t="s">
        <v>34</v>
      </c>
      <c r="D5" s="91" t="s">
        <v>28</v>
      </c>
      <c r="E5" s="92" t="s">
        <v>34</v>
      </c>
      <c r="F5" s="91" t="s">
        <v>29</v>
      </c>
      <c r="G5" s="92" t="s">
        <v>34</v>
      </c>
    </row>
    <row r="6" spans="1:9" x14ac:dyDescent="0.35">
      <c r="A6" s="56" t="s">
        <v>27</v>
      </c>
      <c r="B6" s="93">
        <v>2064</v>
      </c>
      <c r="C6" s="94">
        <v>1</v>
      </c>
      <c r="D6" s="93">
        <v>1055</v>
      </c>
      <c r="E6" s="94">
        <v>1</v>
      </c>
      <c r="F6" s="93">
        <v>1009</v>
      </c>
      <c r="G6" s="18">
        <v>1</v>
      </c>
    </row>
    <row r="7" spans="1:9" x14ac:dyDescent="0.35">
      <c r="A7" s="95" t="s">
        <v>39</v>
      </c>
      <c r="B7" s="96" t="s">
        <v>40</v>
      </c>
      <c r="C7" s="97" t="s">
        <v>40</v>
      </c>
      <c r="D7" s="98">
        <v>0</v>
      </c>
      <c r="E7" s="97">
        <v>0</v>
      </c>
      <c r="F7" s="98" t="s">
        <v>40</v>
      </c>
      <c r="G7" s="30" t="s">
        <v>40</v>
      </c>
    </row>
    <row r="8" spans="1:9" x14ac:dyDescent="0.35">
      <c r="A8" s="95" t="s">
        <v>42</v>
      </c>
      <c r="B8" s="96">
        <v>23</v>
      </c>
      <c r="C8" s="97">
        <v>1.1143410852713179E-2</v>
      </c>
      <c r="D8" s="98">
        <v>14</v>
      </c>
      <c r="E8" s="97">
        <v>1.3270142180094787E-2</v>
      </c>
      <c r="F8" s="98">
        <v>9</v>
      </c>
      <c r="G8" s="30">
        <v>8.9197224975222991E-3</v>
      </c>
    </row>
    <row r="9" spans="1:9" x14ac:dyDescent="0.35">
      <c r="A9" s="95" t="s">
        <v>43</v>
      </c>
      <c r="B9" s="96" t="s">
        <v>40</v>
      </c>
      <c r="C9" s="97" t="s">
        <v>40</v>
      </c>
      <c r="D9" s="98" t="s">
        <v>40</v>
      </c>
      <c r="E9" s="97" t="s">
        <v>40</v>
      </c>
      <c r="F9" s="98">
        <v>0</v>
      </c>
      <c r="G9" s="30">
        <v>0</v>
      </c>
    </row>
    <row r="10" spans="1:9" x14ac:dyDescent="0.35">
      <c r="A10" s="95" t="s">
        <v>44</v>
      </c>
      <c r="B10" s="96">
        <v>41</v>
      </c>
      <c r="C10" s="97">
        <v>1.9864341085271318E-2</v>
      </c>
      <c r="D10" s="98">
        <v>25</v>
      </c>
      <c r="E10" s="97">
        <v>2.3696682464454975E-2</v>
      </c>
      <c r="F10" s="98">
        <v>16</v>
      </c>
      <c r="G10" s="30">
        <v>1.5857284440039643E-2</v>
      </c>
    </row>
    <row r="11" spans="1:9" x14ac:dyDescent="0.35">
      <c r="A11" s="95" t="s">
        <v>47</v>
      </c>
      <c r="B11" s="96" t="s">
        <v>40</v>
      </c>
      <c r="C11" s="97" t="s">
        <v>40</v>
      </c>
      <c r="D11" s="98" t="s">
        <v>40</v>
      </c>
      <c r="E11" s="97" t="s">
        <v>40</v>
      </c>
      <c r="F11" s="98">
        <v>0</v>
      </c>
      <c r="G11" s="30">
        <v>0</v>
      </c>
    </row>
    <row r="12" spans="1:9" x14ac:dyDescent="0.35">
      <c r="A12" s="95" t="s">
        <v>48</v>
      </c>
      <c r="B12" s="96">
        <v>3</v>
      </c>
      <c r="C12" s="97">
        <v>1.4534883720930232E-3</v>
      </c>
      <c r="D12" s="98" t="s">
        <v>40</v>
      </c>
      <c r="E12" s="97" t="s">
        <v>40</v>
      </c>
      <c r="F12" s="98" t="s">
        <v>40</v>
      </c>
      <c r="G12" s="30" t="s">
        <v>40</v>
      </c>
    </row>
    <row r="13" spans="1:9" x14ac:dyDescent="0.35">
      <c r="A13" s="95" t="s">
        <v>49</v>
      </c>
      <c r="B13" s="96">
        <v>10</v>
      </c>
      <c r="C13" s="97">
        <v>4.8449612403100775E-3</v>
      </c>
      <c r="D13" s="98">
        <v>7</v>
      </c>
      <c r="E13" s="97">
        <v>6.6350710900473934E-3</v>
      </c>
      <c r="F13" s="98">
        <v>3</v>
      </c>
      <c r="G13" s="30">
        <v>2.973240832507433E-3</v>
      </c>
    </row>
    <row r="14" spans="1:9" x14ac:dyDescent="0.35">
      <c r="A14" s="95" t="s">
        <v>50</v>
      </c>
      <c r="B14" s="96">
        <v>11</v>
      </c>
      <c r="C14" s="97">
        <v>5.3294573643410852E-3</v>
      </c>
      <c r="D14" s="98">
        <v>5</v>
      </c>
      <c r="E14" s="97">
        <v>4.7393364928909956E-3</v>
      </c>
      <c r="F14" s="98">
        <v>6</v>
      </c>
      <c r="G14" s="30">
        <v>5.9464816650148661E-3</v>
      </c>
    </row>
    <row r="15" spans="1:9" x14ac:dyDescent="0.35">
      <c r="A15" s="95" t="s">
        <v>52</v>
      </c>
      <c r="B15" s="96">
        <v>65</v>
      </c>
      <c r="C15" s="97">
        <v>3.1492248062015504E-2</v>
      </c>
      <c r="D15" s="98">
        <v>34</v>
      </c>
      <c r="E15" s="97">
        <v>3.2227488151658767E-2</v>
      </c>
      <c r="F15" s="98">
        <v>31</v>
      </c>
      <c r="G15" s="30">
        <v>3.0723488602576808E-2</v>
      </c>
    </row>
    <row r="16" spans="1:9" x14ac:dyDescent="0.35">
      <c r="A16" s="95" t="s">
        <v>53</v>
      </c>
      <c r="B16" s="96">
        <v>18</v>
      </c>
      <c r="C16" s="97">
        <v>8.7209302325581394E-3</v>
      </c>
      <c r="D16" s="98">
        <v>9</v>
      </c>
      <c r="E16" s="97">
        <v>8.5308056872037911E-3</v>
      </c>
      <c r="F16" s="98">
        <v>9</v>
      </c>
      <c r="G16" s="30">
        <v>8.9197224975222991E-3</v>
      </c>
    </row>
    <row r="17" spans="1:7" x14ac:dyDescent="0.35">
      <c r="A17" s="95" t="s">
        <v>55</v>
      </c>
      <c r="B17" s="96" t="s">
        <v>40</v>
      </c>
      <c r="C17" s="97" t="s">
        <v>40</v>
      </c>
      <c r="D17" s="98" t="s">
        <v>40</v>
      </c>
      <c r="E17" s="97" t="s">
        <v>40</v>
      </c>
      <c r="F17" s="98">
        <v>0</v>
      </c>
      <c r="G17" s="30">
        <v>0</v>
      </c>
    </row>
    <row r="18" spans="1:7" x14ac:dyDescent="0.35">
      <c r="A18" s="95" t="s">
        <v>56</v>
      </c>
      <c r="B18" s="96" t="s">
        <v>40</v>
      </c>
      <c r="C18" s="97" t="s">
        <v>40</v>
      </c>
      <c r="D18" s="98">
        <v>0</v>
      </c>
      <c r="E18" s="97">
        <v>0</v>
      </c>
      <c r="F18" s="98" t="s">
        <v>40</v>
      </c>
      <c r="G18" s="30" t="s">
        <v>40</v>
      </c>
    </row>
    <row r="19" spans="1:7" x14ac:dyDescent="0.35">
      <c r="A19" s="95" t="s">
        <v>58</v>
      </c>
      <c r="B19" s="96" t="s">
        <v>40</v>
      </c>
      <c r="C19" s="97" t="s">
        <v>40</v>
      </c>
      <c r="D19" s="98">
        <v>0</v>
      </c>
      <c r="E19" s="97">
        <v>0</v>
      </c>
      <c r="F19" s="98" t="s">
        <v>40</v>
      </c>
      <c r="G19" s="30" t="s">
        <v>40</v>
      </c>
    </row>
    <row r="20" spans="1:7" x14ac:dyDescent="0.35">
      <c r="A20" s="95" t="s">
        <v>59</v>
      </c>
      <c r="B20" s="96">
        <v>9</v>
      </c>
      <c r="C20" s="97">
        <v>4.3604651162790697E-3</v>
      </c>
      <c r="D20" s="98">
        <v>4</v>
      </c>
      <c r="E20" s="97">
        <v>3.7914691943127963E-3</v>
      </c>
      <c r="F20" s="98">
        <v>5</v>
      </c>
      <c r="G20" s="30">
        <v>4.9554013875123884E-3</v>
      </c>
    </row>
    <row r="21" spans="1:7" x14ac:dyDescent="0.35">
      <c r="A21" s="95" t="s">
        <v>60</v>
      </c>
      <c r="B21" s="96">
        <v>113</v>
      </c>
      <c r="C21" s="97">
        <v>5.4748062015503876E-2</v>
      </c>
      <c r="D21" s="98">
        <v>62</v>
      </c>
      <c r="E21" s="97">
        <v>5.8767772511848344E-2</v>
      </c>
      <c r="F21" s="98">
        <v>51</v>
      </c>
      <c r="G21" s="30">
        <v>5.0545094152626362E-2</v>
      </c>
    </row>
    <row r="22" spans="1:7" x14ac:dyDescent="0.35">
      <c r="A22" s="95" t="s">
        <v>61</v>
      </c>
      <c r="B22" s="96">
        <v>197</v>
      </c>
      <c r="C22" s="99">
        <v>9.544573643410853E-2</v>
      </c>
      <c r="D22" s="100">
        <v>111</v>
      </c>
      <c r="E22" s="99">
        <v>0.1052132701421801</v>
      </c>
      <c r="F22" s="100">
        <v>86</v>
      </c>
      <c r="G22" s="44">
        <v>8.523290386521308E-2</v>
      </c>
    </row>
    <row r="23" spans="1:7" x14ac:dyDescent="0.35">
      <c r="A23" s="95" t="s">
        <v>63</v>
      </c>
      <c r="B23" s="96" t="s">
        <v>40</v>
      </c>
      <c r="C23" s="97" t="s">
        <v>40</v>
      </c>
      <c r="D23" s="98">
        <v>0</v>
      </c>
      <c r="E23" s="97">
        <v>0</v>
      </c>
      <c r="F23" s="98" t="s">
        <v>40</v>
      </c>
      <c r="G23" s="30" t="s">
        <v>40</v>
      </c>
    </row>
    <row r="24" spans="1:7" x14ac:dyDescent="0.35">
      <c r="A24" s="95" t="s">
        <v>66</v>
      </c>
      <c r="B24" s="96">
        <v>49</v>
      </c>
      <c r="C24" s="97">
        <v>2.374031007751938E-2</v>
      </c>
      <c r="D24" s="98">
        <v>27</v>
      </c>
      <c r="E24" s="97">
        <v>2.5592417061611375E-2</v>
      </c>
      <c r="F24" s="98">
        <v>22</v>
      </c>
      <c r="G24" s="30">
        <v>2.1803766105054509E-2</v>
      </c>
    </row>
    <row r="25" spans="1:7" x14ac:dyDescent="0.35">
      <c r="A25" s="95" t="s">
        <v>67</v>
      </c>
      <c r="B25" s="96" t="s">
        <v>40</v>
      </c>
      <c r="C25" s="97" t="s">
        <v>40</v>
      </c>
      <c r="D25" s="98">
        <v>0</v>
      </c>
      <c r="E25" s="97">
        <v>0</v>
      </c>
      <c r="F25" s="98" t="s">
        <v>40</v>
      </c>
      <c r="G25" s="30" t="s">
        <v>40</v>
      </c>
    </row>
    <row r="26" spans="1:7" x14ac:dyDescent="0.35">
      <c r="A26" s="95" t="s">
        <v>69</v>
      </c>
      <c r="B26" s="96">
        <v>95</v>
      </c>
      <c r="C26" s="97">
        <v>4.6027131782945735E-2</v>
      </c>
      <c r="D26" s="98">
        <v>39</v>
      </c>
      <c r="E26" s="97">
        <v>3.6966824644549763E-2</v>
      </c>
      <c r="F26" s="98">
        <v>56</v>
      </c>
      <c r="G26" s="30">
        <v>5.550049554013875E-2</v>
      </c>
    </row>
    <row r="27" spans="1:7" x14ac:dyDescent="0.35">
      <c r="A27" s="95" t="s">
        <v>70</v>
      </c>
      <c r="B27" s="96">
        <v>42</v>
      </c>
      <c r="C27" s="97">
        <v>2.0348837209302327E-2</v>
      </c>
      <c r="D27" s="98">
        <v>20</v>
      </c>
      <c r="E27" s="97">
        <v>1.8957345971563982E-2</v>
      </c>
      <c r="F27" s="98">
        <v>22</v>
      </c>
      <c r="G27" s="30">
        <v>2.1803766105054509E-2</v>
      </c>
    </row>
    <row r="28" spans="1:7" x14ac:dyDescent="0.35">
      <c r="A28" s="95" t="s">
        <v>71</v>
      </c>
      <c r="B28" s="96">
        <v>9</v>
      </c>
      <c r="C28" s="97">
        <v>4.3604651162790697E-3</v>
      </c>
      <c r="D28" s="98">
        <v>5</v>
      </c>
      <c r="E28" s="97">
        <v>4.7393364928909956E-3</v>
      </c>
      <c r="F28" s="98">
        <v>4</v>
      </c>
      <c r="G28" s="30">
        <v>3.9643211100099107E-3</v>
      </c>
    </row>
    <row r="29" spans="1:7" x14ac:dyDescent="0.35">
      <c r="A29" s="95" t="s">
        <v>72</v>
      </c>
      <c r="B29" s="96" t="s">
        <v>40</v>
      </c>
      <c r="C29" s="97" t="s">
        <v>40</v>
      </c>
      <c r="D29" s="98" t="s">
        <v>40</v>
      </c>
      <c r="E29" s="97" t="s">
        <v>40</v>
      </c>
      <c r="F29" s="98" t="s">
        <v>40</v>
      </c>
      <c r="G29" s="30" t="s">
        <v>40</v>
      </c>
    </row>
    <row r="30" spans="1:7" x14ac:dyDescent="0.35">
      <c r="A30" s="95" t="s">
        <v>73</v>
      </c>
      <c r="B30" s="96">
        <v>3</v>
      </c>
      <c r="C30" s="97">
        <v>1.4534883720930232E-3</v>
      </c>
      <c r="D30" s="98" t="s">
        <v>40</v>
      </c>
      <c r="E30" s="97" t="s">
        <v>40</v>
      </c>
      <c r="F30" s="98" t="s">
        <v>40</v>
      </c>
      <c r="G30" s="30" t="s">
        <v>40</v>
      </c>
    </row>
    <row r="31" spans="1:7" x14ac:dyDescent="0.35">
      <c r="A31" s="95" t="s">
        <v>74</v>
      </c>
      <c r="B31" s="96" t="s">
        <v>40</v>
      </c>
      <c r="C31" s="97" t="s">
        <v>40</v>
      </c>
      <c r="D31" s="98">
        <v>0</v>
      </c>
      <c r="E31" s="97">
        <v>0</v>
      </c>
      <c r="F31" s="98" t="s">
        <v>40</v>
      </c>
      <c r="G31" s="30" t="s">
        <v>40</v>
      </c>
    </row>
    <row r="32" spans="1:7" x14ac:dyDescent="0.35">
      <c r="A32" s="95" t="s">
        <v>75</v>
      </c>
      <c r="B32" s="96" t="s">
        <v>40</v>
      </c>
      <c r="C32" s="97" t="s">
        <v>40</v>
      </c>
      <c r="D32" s="98">
        <v>0</v>
      </c>
      <c r="E32" s="97">
        <v>0</v>
      </c>
      <c r="F32" s="98" t="s">
        <v>40</v>
      </c>
      <c r="G32" s="30" t="s">
        <v>40</v>
      </c>
    </row>
    <row r="33" spans="1:7" x14ac:dyDescent="0.35">
      <c r="A33" s="95" t="s">
        <v>76</v>
      </c>
      <c r="B33" s="96">
        <v>11</v>
      </c>
      <c r="C33" s="97">
        <v>5.3294573643410852E-3</v>
      </c>
      <c r="D33" s="98">
        <v>7</v>
      </c>
      <c r="E33" s="97">
        <v>6.6350710900473934E-3</v>
      </c>
      <c r="F33" s="98">
        <v>4</v>
      </c>
      <c r="G33" s="30">
        <v>3.9643211100099107E-3</v>
      </c>
    </row>
    <row r="34" spans="1:7" x14ac:dyDescent="0.35">
      <c r="A34" s="95" t="s">
        <v>77</v>
      </c>
      <c r="B34" s="96">
        <v>3</v>
      </c>
      <c r="C34" s="97">
        <v>1.4534883720930232E-3</v>
      </c>
      <c r="D34" s="98">
        <v>0</v>
      </c>
      <c r="E34" s="97">
        <v>0</v>
      </c>
      <c r="F34" s="98">
        <v>3</v>
      </c>
      <c r="G34" s="30">
        <v>2.973240832507433E-3</v>
      </c>
    </row>
    <row r="35" spans="1:7" x14ac:dyDescent="0.35">
      <c r="A35" s="95" t="s">
        <v>79</v>
      </c>
      <c r="B35" s="96">
        <v>10</v>
      </c>
      <c r="C35" s="97">
        <v>4.8449612403100775E-3</v>
      </c>
      <c r="D35" s="98">
        <v>3</v>
      </c>
      <c r="E35" s="97">
        <v>2.843601895734597E-3</v>
      </c>
      <c r="F35" s="98">
        <v>7</v>
      </c>
      <c r="G35" s="30">
        <v>6.9375619425173438E-3</v>
      </c>
    </row>
    <row r="36" spans="1:7" x14ac:dyDescent="0.35">
      <c r="A36" s="95" t="s">
        <v>80</v>
      </c>
      <c r="B36" s="96">
        <v>4</v>
      </c>
      <c r="C36" s="97">
        <v>1.937984496124031E-3</v>
      </c>
      <c r="D36" s="98" t="s">
        <v>40</v>
      </c>
      <c r="E36" s="97" t="s">
        <v>40</v>
      </c>
      <c r="F36" s="98">
        <v>3</v>
      </c>
      <c r="G36" s="30">
        <v>2.973240832507433E-3</v>
      </c>
    </row>
    <row r="37" spans="1:7" x14ac:dyDescent="0.35">
      <c r="A37" s="95" t="s">
        <v>81</v>
      </c>
      <c r="B37" s="96" t="s">
        <v>40</v>
      </c>
      <c r="C37" s="97" t="s">
        <v>40</v>
      </c>
      <c r="D37" s="98" t="s">
        <v>40</v>
      </c>
      <c r="E37" s="97" t="s">
        <v>40</v>
      </c>
      <c r="F37" s="98" t="s">
        <v>40</v>
      </c>
      <c r="G37" s="30" t="s">
        <v>40</v>
      </c>
    </row>
    <row r="38" spans="1:7" x14ac:dyDescent="0.35">
      <c r="A38" s="95" t="s">
        <v>82</v>
      </c>
      <c r="B38" s="96">
        <v>3</v>
      </c>
      <c r="C38" s="97">
        <v>1.4534883720930232E-3</v>
      </c>
      <c r="D38" s="98" t="s">
        <v>40</v>
      </c>
      <c r="E38" s="97" t="s">
        <v>40</v>
      </c>
      <c r="F38" s="98" t="s">
        <v>40</v>
      </c>
      <c r="G38" s="30" t="s">
        <v>40</v>
      </c>
    </row>
    <row r="39" spans="1:7" x14ac:dyDescent="0.35">
      <c r="A39" s="95" t="s">
        <v>83</v>
      </c>
      <c r="B39" s="96">
        <v>9</v>
      </c>
      <c r="C39" s="97">
        <v>4.3604651162790697E-3</v>
      </c>
      <c r="D39" s="98">
        <v>7</v>
      </c>
      <c r="E39" s="97">
        <v>6.6350710900473934E-3</v>
      </c>
      <c r="F39" s="98" t="s">
        <v>40</v>
      </c>
      <c r="G39" s="30" t="s">
        <v>40</v>
      </c>
    </row>
    <row r="40" spans="1:7" x14ac:dyDescent="0.35">
      <c r="A40" s="95" t="s">
        <v>84</v>
      </c>
      <c r="B40" s="96">
        <v>44</v>
      </c>
      <c r="C40" s="97">
        <v>2.1317829457364341E-2</v>
      </c>
      <c r="D40" s="98">
        <v>19</v>
      </c>
      <c r="E40" s="97">
        <v>1.8009478672985781E-2</v>
      </c>
      <c r="F40" s="98">
        <v>25</v>
      </c>
      <c r="G40" s="30">
        <v>2.4777006937561942E-2</v>
      </c>
    </row>
    <row r="41" spans="1:7" x14ac:dyDescent="0.35">
      <c r="A41" s="95" t="s">
        <v>86</v>
      </c>
      <c r="B41" s="96" t="s">
        <v>40</v>
      </c>
      <c r="C41" s="97" t="s">
        <v>40</v>
      </c>
      <c r="D41" s="98" t="s">
        <v>40</v>
      </c>
      <c r="E41" s="97" t="s">
        <v>40</v>
      </c>
      <c r="F41" s="98">
        <v>0</v>
      </c>
      <c r="G41" s="30">
        <v>0</v>
      </c>
    </row>
    <row r="42" spans="1:7" x14ac:dyDescent="0.35">
      <c r="A42" s="95" t="s">
        <v>87</v>
      </c>
      <c r="B42" s="96">
        <v>9</v>
      </c>
      <c r="C42" s="97">
        <v>4.3604651162790697E-3</v>
      </c>
      <c r="D42" s="98">
        <v>5</v>
      </c>
      <c r="E42" s="97">
        <v>4.7393364928909956E-3</v>
      </c>
      <c r="F42" s="98">
        <v>4</v>
      </c>
      <c r="G42" s="30">
        <v>3.9643211100099107E-3</v>
      </c>
    </row>
    <row r="43" spans="1:7" x14ac:dyDescent="0.35">
      <c r="A43" s="95" t="s">
        <v>89</v>
      </c>
      <c r="B43" s="96" t="s">
        <v>40</v>
      </c>
      <c r="C43" s="97" t="s">
        <v>40</v>
      </c>
      <c r="D43" s="98" t="s">
        <v>40</v>
      </c>
      <c r="E43" s="97" t="s">
        <v>40</v>
      </c>
      <c r="F43" s="98">
        <v>0</v>
      </c>
      <c r="G43" s="30">
        <v>0</v>
      </c>
    </row>
    <row r="44" spans="1:7" x14ac:dyDescent="0.35">
      <c r="A44" s="95" t="s">
        <v>90</v>
      </c>
      <c r="B44" s="96" t="s">
        <v>40</v>
      </c>
      <c r="C44" s="97" t="s">
        <v>40</v>
      </c>
      <c r="D44" s="98" t="s">
        <v>40</v>
      </c>
      <c r="E44" s="97" t="s">
        <v>40</v>
      </c>
      <c r="F44" s="98">
        <v>0</v>
      </c>
      <c r="G44" s="30">
        <v>0</v>
      </c>
    </row>
    <row r="45" spans="1:7" x14ac:dyDescent="0.35">
      <c r="A45" s="95" t="s">
        <v>91</v>
      </c>
      <c r="B45" s="96" t="s">
        <v>40</v>
      </c>
      <c r="C45" s="97" t="s">
        <v>40</v>
      </c>
      <c r="D45" s="98" t="s">
        <v>40</v>
      </c>
      <c r="E45" s="97" t="s">
        <v>40</v>
      </c>
      <c r="F45" s="98">
        <v>0</v>
      </c>
      <c r="G45" s="30">
        <v>0</v>
      </c>
    </row>
    <row r="46" spans="1:7" x14ac:dyDescent="0.35">
      <c r="A46" s="95" t="s">
        <v>92</v>
      </c>
      <c r="B46" s="96">
        <v>46</v>
      </c>
      <c r="C46" s="97">
        <v>2.2286821705426358E-2</v>
      </c>
      <c r="D46" s="98">
        <v>19</v>
      </c>
      <c r="E46" s="97">
        <v>1.8009478672985781E-2</v>
      </c>
      <c r="F46" s="98">
        <v>27</v>
      </c>
      <c r="G46" s="30">
        <v>2.6759167492566897E-2</v>
      </c>
    </row>
    <row r="47" spans="1:7" x14ac:dyDescent="0.35">
      <c r="A47" s="95" t="s">
        <v>93</v>
      </c>
      <c r="B47" s="96">
        <v>5</v>
      </c>
      <c r="C47" s="97">
        <v>2.4224806201550387E-3</v>
      </c>
      <c r="D47" s="98">
        <v>3</v>
      </c>
      <c r="E47" s="97">
        <v>2.843601895734597E-3</v>
      </c>
      <c r="F47" s="98" t="s">
        <v>40</v>
      </c>
      <c r="G47" s="30" t="s">
        <v>40</v>
      </c>
    </row>
    <row r="48" spans="1:7" x14ac:dyDescent="0.35">
      <c r="A48" s="95" t="s">
        <v>95</v>
      </c>
      <c r="B48" s="96">
        <v>3</v>
      </c>
      <c r="C48" s="97">
        <v>1.4534883720930232E-3</v>
      </c>
      <c r="D48" s="98" t="s">
        <v>40</v>
      </c>
      <c r="E48" s="97" t="s">
        <v>40</v>
      </c>
      <c r="F48" s="98" t="s">
        <v>40</v>
      </c>
      <c r="G48" s="30" t="s">
        <v>40</v>
      </c>
    </row>
    <row r="49" spans="1:7" x14ac:dyDescent="0.35">
      <c r="A49" s="95" t="s">
        <v>99</v>
      </c>
      <c r="B49" s="96" t="s">
        <v>40</v>
      </c>
      <c r="C49" s="97" t="s">
        <v>40</v>
      </c>
      <c r="D49" s="98" t="s">
        <v>40</v>
      </c>
      <c r="E49" s="97" t="s">
        <v>40</v>
      </c>
      <c r="F49" s="98" t="s">
        <v>40</v>
      </c>
      <c r="G49" s="30" t="s">
        <v>40</v>
      </c>
    </row>
    <row r="50" spans="1:7" x14ac:dyDescent="0.35">
      <c r="A50" s="95" t="s">
        <v>100</v>
      </c>
      <c r="B50" s="96" t="s">
        <v>40</v>
      </c>
      <c r="C50" s="97" t="s">
        <v>40</v>
      </c>
      <c r="D50" s="98">
        <v>0</v>
      </c>
      <c r="E50" s="97">
        <v>0</v>
      </c>
      <c r="F50" s="98" t="s">
        <v>40</v>
      </c>
      <c r="G50" s="30" t="s">
        <v>40</v>
      </c>
    </row>
    <row r="51" spans="1:7" x14ac:dyDescent="0.35">
      <c r="A51" s="95" t="s">
        <v>101</v>
      </c>
      <c r="B51" s="96" t="s">
        <v>40</v>
      </c>
      <c r="C51" s="97" t="s">
        <v>40</v>
      </c>
      <c r="D51" s="98" t="s">
        <v>40</v>
      </c>
      <c r="E51" s="97" t="s">
        <v>40</v>
      </c>
      <c r="F51" s="98">
        <v>0</v>
      </c>
      <c r="G51" s="30">
        <v>0</v>
      </c>
    </row>
    <row r="52" spans="1:7" x14ac:dyDescent="0.35">
      <c r="A52" s="95" t="s">
        <v>104</v>
      </c>
      <c r="B52" s="96">
        <v>6</v>
      </c>
      <c r="C52" s="97">
        <v>2.9069767441860465E-3</v>
      </c>
      <c r="D52" s="98">
        <v>3</v>
      </c>
      <c r="E52" s="97">
        <v>2.843601895734597E-3</v>
      </c>
      <c r="F52" s="98">
        <v>3</v>
      </c>
      <c r="G52" s="30">
        <v>2.973240832507433E-3</v>
      </c>
    </row>
    <row r="53" spans="1:7" x14ac:dyDescent="0.35">
      <c r="A53" s="95" t="s">
        <v>105</v>
      </c>
      <c r="B53" s="96">
        <v>18</v>
      </c>
      <c r="C53" s="97">
        <v>8.7209302325581394E-3</v>
      </c>
      <c r="D53" s="98">
        <v>11</v>
      </c>
      <c r="E53" s="97">
        <v>1.042654028436019E-2</v>
      </c>
      <c r="F53" s="98">
        <v>7</v>
      </c>
      <c r="G53" s="30">
        <v>6.9375619425173438E-3</v>
      </c>
    </row>
    <row r="54" spans="1:7" x14ac:dyDescent="0.35">
      <c r="A54" s="95" t="s">
        <v>106</v>
      </c>
      <c r="B54" s="96">
        <v>10</v>
      </c>
      <c r="C54" s="97">
        <v>4.8449612403100775E-3</v>
      </c>
      <c r="D54" s="98">
        <v>6</v>
      </c>
      <c r="E54" s="97">
        <v>5.6872037914691941E-3</v>
      </c>
      <c r="F54" s="98">
        <v>4</v>
      </c>
      <c r="G54" s="30">
        <v>3.9643211100099107E-3</v>
      </c>
    </row>
    <row r="55" spans="1:7" x14ac:dyDescent="0.35">
      <c r="A55" s="95" t="s">
        <v>107</v>
      </c>
      <c r="B55" s="96">
        <v>223</v>
      </c>
      <c r="C55" s="99">
        <v>0.10804263565891473</v>
      </c>
      <c r="D55" s="100">
        <v>113</v>
      </c>
      <c r="E55" s="99">
        <v>0.10710900473933649</v>
      </c>
      <c r="F55" s="100">
        <v>110</v>
      </c>
      <c r="G55" s="44">
        <v>0.10901883052527254</v>
      </c>
    </row>
    <row r="56" spans="1:7" x14ac:dyDescent="0.35">
      <c r="A56" s="95" t="s">
        <v>108</v>
      </c>
      <c r="B56" s="96" t="s">
        <v>40</v>
      </c>
      <c r="C56" s="97" t="s">
        <v>40</v>
      </c>
      <c r="D56" s="98" t="s">
        <v>40</v>
      </c>
      <c r="E56" s="97" t="s">
        <v>40</v>
      </c>
      <c r="F56" s="98">
        <v>0</v>
      </c>
      <c r="G56" s="30">
        <v>0</v>
      </c>
    </row>
    <row r="57" spans="1:7" x14ac:dyDescent="0.35">
      <c r="A57" s="95" t="s">
        <v>109</v>
      </c>
      <c r="B57" s="96">
        <v>6</v>
      </c>
      <c r="C57" s="97">
        <v>2.9069767441860465E-3</v>
      </c>
      <c r="D57" s="98" t="s">
        <v>40</v>
      </c>
      <c r="E57" s="97" t="s">
        <v>40</v>
      </c>
      <c r="F57" s="98">
        <v>4</v>
      </c>
      <c r="G57" s="30">
        <v>3.9643211100099107E-3</v>
      </c>
    </row>
    <row r="58" spans="1:7" x14ac:dyDescent="0.35">
      <c r="A58" s="95" t="s">
        <v>111</v>
      </c>
      <c r="B58" s="96">
        <v>14</v>
      </c>
      <c r="C58" s="97">
        <v>6.7829457364341084E-3</v>
      </c>
      <c r="D58" s="98">
        <v>5</v>
      </c>
      <c r="E58" s="97">
        <v>4.7393364928909956E-3</v>
      </c>
      <c r="F58" s="98">
        <v>9</v>
      </c>
      <c r="G58" s="30">
        <v>8.9197224975222991E-3</v>
      </c>
    </row>
    <row r="59" spans="1:7" x14ac:dyDescent="0.35">
      <c r="A59" s="95" t="s">
        <v>112</v>
      </c>
      <c r="B59" s="96">
        <v>38</v>
      </c>
      <c r="C59" s="97">
        <v>1.8410852713178296E-2</v>
      </c>
      <c r="D59" s="98">
        <v>14</v>
      </c>
      <c r="E59" s="97">
        <v>1.3270142180094787E-2</v>
      </c>
      <c r="F59" s="98">
        <v>24</v>
      </c>
      <c r="G59" s="30">
        <v>2.3785926660059464E-2</v>
      </c>
    </row>
    <row r="60" spans="1:7" x14ac:dyDescent="0.35">
      <c r="A60" s="95" t="s">
        <v>113</v>
      </c>
      <c r="B60" s="96">
        <v>15</v>
      </c>
      <c r="C60" s="97">
        <v>7.2674418604651162E-3</v>
      </c>
      <c r="D60" s="98">
        <v>6</v>
      </c>
      <c r="E60" s="97">
        <v>5.6872037914691941E-3</v>
      </c>
      <c r="F60" s="98">
        <v>9</v>
      </c>
      <c r="G60" s="30">
        <v>8.9197224975222991E-3</v>
      </c>
    </row>
    <row r="61" spans="1:7" x14ac:dyDescent="0.35">
      <c r="A61" s="95" t="s">
        <v>114</v>
      </c>
      <c r="B61" s="96">
        <v>3</v>
      </c>
      <c r="C61" s="97">
        <v>1.4534883720930232E-3</v>
      </c>
      <c r="D61" s="98" t="s">
        <v>40</v>
      </c>
      <c r="E61" s="97" t="s">
        <v>40</v>
      </c>
      <c r="F61" s="98" t="s">
        <v>40</v>
      </c>
      <c r="G61" s="30" t="s">
        <v>40</v>
      </c>
    </row>
    <row r="62" spans="1:7" x14ac:dyDescent="0.35">
      <c r="A62" s="95" t="s">
        <v>115</v>
      </c>
      <c r="B62" s="96">
        <v>58</v>
      </c>
      <c r="C62" s="97">
        <v>2.8100775193798451E-2</v>
      </c>
      <c r="D62" s="98">
        <v>30</v>
      </c>
      <c r="E62" s="97">
        <v>2.843601895734597E-2</v>
      </c>
      <c r="F62" s="98">
        <v>28</v>
      </c>
      <c r="G62" s="30">
        <v>2.7750247770069375E-2</v>
      </c>
    </row>
    <row r="63" spans="1:7" x14ac:dyDescent="0.35">
      <c r="A63" s="95" t="s">
        <v>116</v>
      </c>
      <c r="B63" s="96">
        <v>44</v>
      </c>
      <c r="C63" s="97">
        <v>2.1317829457364341E-2</v>
      </c>
      <c r="D63" s="98">
        <v>25</v>
      </c>
      <c r="E63" s="97">
        <v>2.3696682464454975E-2</v>
      </c>
      <c r="F63" s="98">
        <v>19</v>
      </c>
      <c r="G63" s="30">
        <v>1.8830525272547076E-2</v>
      </c>
    </row>
    <row r="64" spans="1:7" x14ac:dyDescent="0.35">
      <c r="A64" s="95" t="s">
        <v>117</v>
      </c>
      <c r="B64" s="96">
        <v>4</v>
      </c>
      <c r="C64" s="97">
        <v>1.937984496124031E-3</v>
      </c>
      <c r="D64" s="98">
        <v>3</v>
      </c>
      <c r="E64" s="97">
        <v>2.843601895734597E-3</v>
      </c>
      <c r="F64" s="98" t="s">
        <v>40</v>
      </c>
      <c r="G64" s="30" t="s">
        <v>40</v>
      </c>
    </row>
    <row r="65" spans="1:7" x14ac:dyDescent="0.35">
      <c r="A65" s="95" t="s">
        <v>118</v>
      </c>
      <c r="B65" s="96">
        <v>10</v>
      </c>
      <c r="C65" s="97">
        <v>4.8449612403100775E-3</v>
      </c>
      <c r="D65" s="98">
        <v>7</v>
      </c>
      <c r="E65" s="97">
        <v>6.6350710900473934E-3</v>
      </c>
      <c r="F65" s="98">
        <v>3</v>
      </c>
      <c r="G65" s="30">
        <v>2.973240832507433E-3</v>
      </c>
    </row>
    <row r="66" spans="1:7" x14ac:dyDescent="0.35">
      <c r="A66" s="95" t="s">
        <v>119</v>
      </c>
      <c r="B66" s="96">
        <v>29</v>
      </c>
      <c r="C66" s="97">
        <v>1.4050387596899225E-2</v>
      </c>
      <c r="D66" s="98">
        <v>19</v>
      </c>
      <c r="E66" s="97">
        <v>1.8009478672985781E-2</v>
      </c>
      <c r="F66" s="98">
        <v>10</v>
      </c>
      <c r="G66" s="30">
        <v>9.9108027750247768E-3</v>
      </c>
    </row>
    <row r="67" spans="1:7" x14ac:dyDescent="0.35">
      <c r="A67" s="95" t="s">
        <v>120</v>
      </c>
      <c r="B67" s="96" t="s">
        <v>40</v>
      </c>
      <c r="C67" s="97" t="s">
        <v>40</v>
      </c>
      <c r="D67" s="98" t="s">
        <v>40</v>
      </c>
      <c r="E67" s="97" t="s">
        <v>40</v>
      </c>
      <c r="F67" s="98">
        <v>0</v>
      </c>
      <c r="G67" s="30">
        <v>0</v>
      </c>
    </row>
    <row r="68" spans="1:7" x14ac:dyDescent="0.35">
      <c r="A68" s="95" t="s">
        <v>121</v>
      </c>
      <c r="B68" s="96">
        <v>334</v>
      </c>
      <c r="C68" s="99">
        <v>0.1618217054263566</v>
      </c>
      <c r="D68" s="100">
        <v>165</v>
      </c>
      <c r="E68" s="99">
        <v>0.15639810426540285</v>
      </c>
      <c r="F68" s="100">
        <v>169</v>
      </c>
      <c r="G68" s="44">
        <v>0.16749256689791872</v>
      </c>
    </row>
    <row r="69" spans="1:7" x14ac:dyDescent="0.35">
      <c r="A69" s="95" t="s">
        <v>122</v>
      </c>
      <c r="B69" s="96">
        <v>26</v>
      </c>
      <c r="C69" s="97">
        <v>1.2596899224806201E-2</v>
      </c>
      <c r="D69" s="98">
        <v>17</v>
      </c>
      <c r="E69" s="97">
        <v>1.6113744075829384E-2</v>
      </c>
      <c r="F69" s="98">
        <v>9</v>
      </c>
      <c r="G69" s="30">
        <v>8.9197224975222991E-3</v>
      </c>
    </row>
    <row r="70" spans="1:7" x14ac:dyDescent="0.35">
      <c r="A70" s="95" t="s">
        <v>124</v>
      </c>
      <c r="B70" s="96">
        <v>37</v>
      </c>
      <c r="C70" s="97">
        <v>1.7926356589147287E-2</v>
      </c>
      <c r="D70" s="98">
        <v>23</v>
      </c>
      <c r="E70" s="97">
        <v>2.1800947867298578E-2</v>
      </c>
      <c r="F70" s="98">
        <v>14</v>
      </c>
      <c r="G70" s="30">
        <v>1.3875123885034688E-2</v>
      </c>
    </row>
    <row r="71" spans="1:7" x14ac:dyDescent="0.35">
      <c r="A71" s="95" t="s">
        <v>126</v>
      </c>
      <c r="B71" s="96" t="s">
        <v>40</v>
      </c>
      <c r="C71" s="97" t="s">
        <v>40</v>
      </c>
      <c r="D71" s="98" t="s">
        <v>40</v>
      </c>
      <c r="E71" s="97" t="s">
        <v>40</v>
      </c>
      <c r="F71" s="98">
        <v>0</v>
      </c>
      <c r="G71" s="30">
        <v>0</v>
      </c>
    </row>
    <row r="72" spans="1:7" x14ac:dyDescent="0.35">
      <c r="A72" s="95" t="s">
        <v>127</v>
      </c>
      <c r="B72" s="96">
        <v>4</v>
      </c>
      <c r="C72" s="97">
        <v>1.937984496124031E-3</v>
      </c>
      <c r="D72" s="98" t="s">
        <v>40</v>
      </c>
      <c r="E72" s="97" t="s">
        <v>40</v>
      </c>
      <c r="F72" s="98" t="s">
        <v>40</v>
      </c>
      <c r="G72" s="30" t="s">
        <v>40</v>
      </c>
    </row>
    <row r="73" spans="1:7" x14ac:dyDescent="0.35">
      <c r="A73" s="95" t="s">
        <v>129</v>
      </c>
      <c r="B73" s="96">
        <v>10</v>
      </c>
      <c r="C73" s="97">
        <v>4.8449612403100775E-3</v>
      </c>
      <c r="D73" s="98">
        <v>8</v>
      </c>
      <c r="E73" s="97">
        <v>7.5829383886255926E-3</v>
      </c>
      <c r="F73" s="98" t="s">
        <v>40</v>
      </c>
      <c r="G73" s="30" t="s">
        <v>40</v>
      </c>
    </row>
    <row r="74" spans="1:7" x14ac:dyDescent="0.35">
      <c r="A74" s="95" t="s">
        <v>131</v>
      </c>
      <c r="B74" s="96" t="s">
        <v>40</v>
      </c>
      <c r="C74" s="97" t="s">
        <v>40</v>
      </c>
      <c r="D74" s="98" t="s">
        <v>40</v>
      </c>
      <c r="E74" s="97" t="s">
        <v>40</v>
      </c>
      <c r="F74" s="98" t="s">
        <v>40</v>
      </c>
      <c r="G74" s="30" t="s">
        <v>40</v>
      </c>
    </row>
    <row r="75" spans="1:7" x14ac:dyDescent="0.35">
      <c r="A75" s="95" t="s">
        <v>132</v>
      </c>
      <c r="B75" s="96">
        <v>5</v>
      </c>
      <c r="C75" s="97">
        <v>2.4224806201550387E-3</v>
      </c>
      <c r="D75" s="98">
        <v>3</v>
      </c>
      <c r="E75" s="97">
        <v>2.843601895734597E-3</v>
      </c>
      <c r="F75" s="98" t="s">
        <v>40</v>
      </c>
      <c r="G75" s="30" t="s">
        <v>40</v>
      </c>
    </row>
    <row r="76" spans="1:7" x14ac:dyDescent="0.35">
      <c r="A76" s="95" t="s">
        <v>133</v>
      </c>
      <c r="B76" s="96">
        <v>5</v>
      </c>
      <c r="C76" s="97">
        <v>2.4224806201550387E-3</v>
      </c>
      <c r="D76" s="98">
        <v>3</v>
      </c>
      <c r="E76" s="97">
        <v>2.843601895734597E-3</v>
      </c>
      <c r="F76" s="98" t="s">
        <v>40</v>
      </c>
      <c r="G76" s="30" t="s">
        <v>40</v>
      </c>
    </row>
    <row r="77" spans="1:7" x14ac:dyDescent="0.35">
      <c r="A77" s="95" t="s">
        <v>138</v>
      </c>
      <c r="B77" s="96">
        <v>42</v>
      </c>
      <c r="C77" s="97">
        <v>2.0348837209302327E-2</v>
      </c>
      <c r="D77" s="98">
        <v>17</v>
      </c>
      <c r="E77" s="97">
        <v>1.6113744075829384E-2</v>
      </c>
      <c r="F77" s="98">
        <v>25</v>
      </c>
      <c r="G77" s="30">
        <v>2.4777006937561942E-2</v>
      </c>
    </row>
    <row r="78" spans="1:7" x14ac:dyDescent="0.35">
      <c r="A78" s="95" t="s">
        <v>140</v>
      </c>
      <c r="B78" s="96">
        <v>4</v>
      </c>
      <c r="C78" s="97">
        <v>1.937984496124031E-3</v>
      </c>
      <c r="D78" s="98">
        <v>3</v>
      </c>
      <c r="E78" s="97">
        <v>2.843601895734597E-3</v>
      </c>
      <c r="F78" s="98" t="s">
        <v>40</v>
      </c>
      <c r="G78" s="30" t="s">
        <v>40</v>
      </c>
    </row>
    <row r="79" spans="1:7" x14ac:dyDescent="0.35">
      <c r="A79" s="95" t="s">
        <v>141</v>
      </c>
      <c r="B79" s="96">
        <v>20</v>
      </c>
      <c r="C79" s="97">
        <v>9.6899224806201549E-3</v>
      </c>
      <c r="D79" s="98">
        <v>6</v>
      </c>
      <c r="E79" s="97">
        <v>5.6872037914691941E-3</v>
      </c>
      <c r="F79" s="98">
        <v>14</v>
      </c>
      <c r="G79" s="30">
        <v>1.3875123885034688E-2</v>
      </c>
    </row>
    <row r="80" spans="1:7" x14ac:dyDescent="0.35">
      <c r="A80" s="95" t="s">
        <v>142</v>
      </c>
      <c r="B80" s="96">
        <v>6</v>
      </c>
      <c r="C80" s="97">
        <v>2.9069767441860465E-3</v>
      </c>
      <c r="D80" s="98" t="s">
        <v>40</v>
      </c>
      <c r="E80" s="97" t="s">
        <v>40</v>
      </c>
      <c r="F80" s="98">
        <v>4</v>
      </c>
      <c r="G80" s="30">
        <v>3.9643211100099107E-3</v>
      </c>
    </row>
    <row r="81" spans="1:7" x14ac:dyDescent="0.35">
      <c r="A81" s="95" t="s">
        <v>143</v>
      </c>
      <c r="B81" s="96">
        <v>5</v>
      </c>
      <c r="C81" s="97">
        <v>2.4224806201550387E-3</v>
      </c>
      <c r="D81" s="98">
        <v>0</v>
      </c>
      <c r="E81" s="97">
        <v>0</v>
      </c>
      <c r="F81" s="98">
        <v>5</v>
      </c>
      <c r="G81" s="30">
        <v>4.9554013875123884E-3</v>
      </c>
    </row>
    <row r="82" spans="1:7" x14ac:dyDescent="0.35">
      <c r="A82" s="95" t="s">
        <v>144</v>
      </c>
      <c r="B82" s="96" t="s">
        <v>40</v>
      </c>
      <c r="C82" s="97" t="s">
        <v>40</v>
      </c>
      <c r="D82" s="98" t="s">
        <v>40</v>
      </c>
      <c r="E82" s="97" t="s">
        <v>40</v>
      </c>
      <c r="F82" s="98" t="s">
        <v>40</v>
      </c>
      <c r="G82" s="30" t="s">
        <v>40</v>
      </c>
    </row>
    <row r="83" spans="1:7" x14ac:dyDescent="0.35">
      <c r="A83" s="95" t="s">
        <v>145</v>
      </c>
      <c r="B83" s="96">
        <v>219</v>
      </c>
      <c r="C83" s="99">
        <v>0.10610465116279069</v>
      </c>
      <c r="D83" s="100">
        <v>111</v>
      </c>
      <c r="E83" s="99">
        <v>0.1052132701421801</v>
      </c>
      <c r="F83" s="100">
        <v>108</v>
      </c>
      <c r="G83" s="44">
        <v>0.10703666997026759</v>
      </c>
    </row>
    <row r="84" spans="1:7" x14ac:dyDescent="0.35">
      <c r="A84" s="95" t="s">
        <v>147</v>
      </c>
      <c r="B84" s="96" t="s">
        <v>40</v>
      </c>
      <c r="C84" s="97" t="s">
        <v>40</v>
      </c>
      <c r="D84" s="98" t="s">
        <v>40</v>
      </c>
      <c r="E84" s="97" t="s">
        <v>40</v>
      </c>
      <c r="F84" s="98">
        <v>0</v>
      </c>
      <c r="G84" s="30">
        <v>0</v>
      </c>
    </row>
    <row r="85" spans="1:7" x14ac:dyDescent="0.35">
      <c r="A85" s="64" t="s">
        <v>178</v>
      </c>
    </row>
    <row r="86" spans="1:7" x14ac:dyDescent="0.35">
      <c r="A86" s="65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PORTADA</vt:lpstr>
      <vt:lpstr>Índice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12</vt:lpstr>
      <vt:lpstr>Tabla 11</vt:lpstr>
      <vt:lpstr>Tabla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2022-04-21T08:29:20Z</dcterms:modified>
</cp:coreProperties>
</file>